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3"/>
  </bookViews>
  <sheets>
    <sheet name="政治" sheetId="2" r:id="rId1"/>
    <sheet name="物理" sheetId="3" r:id="rId2"/>
    <sheet name="生物" sheetId="4" r:id="rId3"/>
    <sheet name="体育" sheetId="5" r:id="rId4"/>
  </sheets>
  <definedNames>
    <definedName name="_xlnm._FilterDatabase" localSheetId="0" hidden="1">政治!$A$4:$M$56</definedName>
    <definedName name="_xlnm._FilterDatabase" localSheetId="1" hidden="1">物理!$A$4:$M$23</definedName>
    <definedName name="_xlnm._FilterDatabase" localSheetId="2" hidden="1">生物!$A$4:$M$31</definedName>
    <definedName name="_xlnm._FilterDatabase" localSheetId="3" hidden="1">体育!$A$4:$O$114</definedName>
    <definedName name="_xlnm.Print_Titles" localSheetId="2">生物!$3:$3</definedName>
    <definedName name="_xlnm.Print_Titles" localSheetId="3">体育!$3:$3</definedName>
    <definedName name="_xlnm.Print_Titles" localSheetId="1">物理!$3:$3</definedName>
    <definedName name="_xlnm.Print_Titles" localSheetId="0">政治!$3:$3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<sst xmlns="http://schemas.openxmlformats.org/spreadsheetml/2006/main" count="710" uniqueCount="529">
  <si>
    <t>攀枝花市第二初级中学校2024年春季直接考核招聘政治教师成绩公示表</t>
  </si>
  <si>
    <t>序号</t>
  </si>
  <si>
    <t>姓名</t>
  </si>
  <si>
    <t>身份证号</t>
  </si>
  <si>
    <t>考号</t>
  </si>
  <si>
    <t xml:space="preserve">笔试成绩
</t>
  </si>
  <si>
    <t>面试成绩</t>
  </si>
  <si>
    <t>最终考核成绩</t>
  </si>
  <si>
    <t>综合排名</t>
  </si>
  <si>
    <t>是否录用</t>
  </si>
  <si>
    <t>原始成绩</t>
  </si>
  <si>
    <t>折合50%</t>
  </si>
  <si>
    <t>彭冰</t>
  </si>
  <si>
    <t>510402199902042222</t>
  </si>
  <si>
    <t>ZZ20208</t>
  </si>
  <si>
    <t>是</t>
  </si>
  <si>
    <t>张先</t>
  </si>
  <si>
    <t>513426199809156325</t>
  </si>
  <si>
    <t>ZZ20207</t>
  </si>
  <si>
    <t>苏钰杰</t>
  </si>
  <si>
    <t>51040219990531342X</t>
  </si>
  <si>
    <t>ZZ20409</t>
  </si>
  <si>
    <t>否</t>
  </si>
  <si>
    <t>张辉秀</t>
  </si>
  <si>
    <t>522122199212125664</t>
  </si>
  <si>
    <t>ZZ20211</t>
  </si>
  <si>
    <r>
      <rPr>
        <sz val="12"/>
        <color theme="1"/>
        <rFont val="方正黑体_GBK"/>
        <charset val="134"/>
      </rPr>
      <t>邓佳佳</t>
    </r>
  </si>
  <si>
    <t>51160219990320490X</t>
  </si>
  <si>
    <t>ZZ20406</t>
  </si>
  <si>
    <t>叶春燕</t>
  </si>
  <si>
    <t>51011219890204094X</t>
  </si>
  <si>
    <t>ZZ20212</t>
  </si>
  <si>
    <r>
      <rPr>
        <sz val="12"/>
        <color theme="1"/>
        <rFont val="方正黑体_GBK"/>
        <charset val="134"/>
      </rPr>
      <t>张馨月</t>
    </r>
  </si>
  <si>
    <t>510403199906222120</t>
  </si>
  <si>
    <t>ZZ20410</t>
  </si>
  <si>
    <t>宁梓棋</t>
  </si>
  <si>
    <t>510402200212063822</t>
  </si>
  <si>
    <t>ZZ20205</t>
  </si>
  <si>
    <t>丁正鑫</t>
  </si>
  <si>
    <t>510422199801285124</t>
  </si>
  <si>
    <t>ZZ20202</t>
  </si>
  <si>
    <t>周小愈</t>
  </si>
  <si>
    <t>513822200003270024</t>
  </si>
  <si>
    <t>ZZ20408</t>
  </si>
  <si>
    <t>胡金琴</t>
  </si>
  <si>
    <t>530113199905193727</t>
  </si>
  <si>
    <t>ZZ20206</t>
  </si>
  <si>
    <t>周娅</t>
  </si>
  <si>
    <t>513022200007152101</t>
  </si>
  <si>
    <t>ZZ20201</t>
  </si>
  <si>
    <t>叶深琳</t>
  </si>
  <si>
    <t>513427200008134427</t>
  </si>
  <si>
    <t>ZZ20203</t>
  </si>
  <si>
    <t>张静</t>
  </si>
  <si>
    <t>513425200105170427</t>
  </si>
  <si>
    <t>ZZ20204</t>
  </si>
  <si>
    <t>陈鸿</t>
  </si>
  <si>
    <t>3322319990624251X</t>
  </si>
  <si>
    <t>ZZ20404</t>
  </si>
  <si>
    <t>龚敏</t>
  </si>
  <si>
    <t>530126199906070624</t>
  </si>
  <si>
    <t>ZZ20402</t>
  </si>
  <si>
    <t>张颖</t>
  </si>
  <si>
    <t>510422199807173326</t>
  </si>
  <si>
    <t>ZZ20405</t>
  </si>
  <si>
    <t>吕尚萍</t>
  </si>
  <si>
    <t>510411200002163020</t>
  </si>
  <si>
    <t>ZZ20403</t>
  </si>
  <si>
    <t>郑美华</t>
  </si>
  <si>
    <t>510411199508183322</t>
  </si>
  <si>
    <t>ZZ20210</t>
  </si>
  <si>
    <t>杨奇</t>
  </si>
  <si>
    <t>533124200107231247</t>
  </si>
  <si>
    <t>ZZ20407</t>
  </si>
  <si>
    <t>朱洪秋</t>
  </si>
  <si>
    <t>510422200111157622</t>
  </si>
  <si>
    <t>ZZ20209</t>
  </si>
  <si>
    <t>车福艳</t>
  </si>
  <si>
    <t>513423199911050720</t>
  </si>
  <si>
    <t>ZZ20401</t>
  </si>
  <si>
    <t>起红妹</t>
  </si>
  <si>
    <t>532327199803040026</t>
  </si>
  <si>
    <t>缺考</t>
  </si>
  <si>
    <t>胡田田</t>
  </si>
  <si>
    <t>612422199910294420</t>
  </si>
  <si>
    <t>刘国念</t>
  </si>
  <si>
    <t>532129199701291926</t>
  </si>
  <si>
    <t>张红</t>
  </si>
  <si>
    <t>530325200105061525</t>
  </si>
  <si>
    <t>王萍萍</t>
  </si>
  <si>
    <t>532128200201110323</t>
  </si>
  <si>
    <t>李彬</t>
  </si>
  <si>
    <t>532128199810211917</t>
  </si>
  <si>
    <t>黄彤洋</t>
  </si>
  <si>
    <t>511321199710091489</t>
  </si>
  <si>
    <t>丁小珍</t>
  </si>
  <si>
    <t xml:space="preserve">510422200006101723
</t>
  </si>
  <si>
    <t>李金龙</t>
  </si>
  <si>
    <t>532329199806211516</t>
  </si>
  <si>
    <r>
      <rPr>
        <sz val="12"/>
        <color theme="1"/>
        <rFont val="方正黑体_GBK"/>
        <charset val="134"/>
      </rPr>
      <t>李代来</t>
    </r>
  </si>
  <si>
    <t>53212920020822002X</t>
  </si>
  <si>
    <t>刘佳</t>
  </si>
  <si>
    <t>510107199806223440</t>
  </si>
  <si>
    <r>
      <rPr>
        <sz val="12"/>
        <color theme="1"/>
        <rFont val="方正黑体_GBK"/>
        <charset val="134"/>
      </rPr>
      <t>王晓丽</t>
    </r>
  </si>
  <si>
    <t>532322200012050029</t>
  </si>
  <si>
    <t>廖静予</t>
  </si>
  <si>
    <t>51162320020529006X</t>
  </si>
  <si>
    <t>罗丹</t>
  </si>
  <si>
    <t>532128200009241550</t>
  </si>
  <si>
    <t>汪林</t>
  </si>
  <si>
    <t>532128199712102717</t>
  </si>
  <si>
    <t>颜宁</t>
  </si>
  <si>
    <t>513425200008101526</t>
  </si>
  <si>
    <t>吴静</t>
  </si>
  <si>
    <t>51152119961208100X</t>
  </si>
  <si>
    <t>王艺锣</t>
  </si>
  <si>
    <t>510403199308141320</t>
  </si>
  <si>
    <t>张家静</t>
  </si>
  <si>
    <t>532323199704150320</t>
  </si>
  <si>
    <t>杜峰宇</t>
  </si>
  <si>
    <t>510403199806202114</t>
  </si>
  <si>
    <t>朱华</t>
  </si>
  <si>
    <t>532621200106161328</t>
  </si>
  <si>
    <t>彭越</t>
  </si>
  <si>
    <t>510421199905091715</t>
  </si>
  <si>
    <t>安崇玲</t>
  </si>
  <si>
    <t>513426200008163520</t>
  </si>
  <si>
    <t>朱晴</t>
  </si>
  <si>
    <t>511011200009236965</t>
  </si>
  <si>
    <t>郑家倩</t>
  </si>
  <si>
    <t>513426200103033820</t>
  </si>
  <si>
    <t>何泽兰</t>
  </si>
  <si>
    <t>510411199609114529</t>
  </si>
  <si>
    <t>阿依查布</t>
  </si>
  <si>
    <t>513435200008120922</t>
  </si>
  <si>
    <t>刘琦琦</t>
  </si>
  <si>
    <t>511723200204046722</t>
  </si>
  <si>
    <t>王玥</t>
  </si>
  <si>
    <t>51018120010828072X</t>
  </si>
  <si>
    <t>康清慧</t>
  </si>
  <si>
    <t>513226200010030427</t>
  </si>
  <si>
    <t>攀枝花市第二初级中学校2024年春季直接考核招聘物理教师成绩公示表</t>
  </si>
  <si>
    <t>薛瑶</t>
  </si>
  <si>
    <t>510411199711134729</t>
  </si>
  <si>
    <r>
      <rPr>
        <sz val="11"/>
        <color theme="1"/>
        <rFont val="宋体"/>
        <charset val="134"/>
        <scheme val="minor"/>
      </rPr>
      <t>W</t>
    </r>
    <r>
      <rPr>
        <sz val="11"/>
        <color theme="1"/>
        <rFont val="宋体"/>
        <charset val="134"/>
        <scheme val="minor"/>
      </rPr>
      <t>L20602</t>
    </r>
  </si>
  <si>
    <t>白娟娟</t>
  </si>
  <si>
    <t>510725199709295421</t>
  </si>
  <si>
    <r>
      <rPr>
        <sz val="11"/>
        <color theme="1"/>
        <rFont val="宋体"/>
        <charset val="134"/>
        <scheme val="minor"/>
      </rPr>
      <t>W</t>
    </r>
    <r>
      <rPr>
        <sz val="11"/>
        <color theme="1"/>
        <rFont val="宋体"/>
        <charset val="134"/>
        <scheme val="minor"/>
      </rPr>
      <t>L20611</t>
    </r>
  </si>
  <si>
    <t>罗鸿元</t>
  </si>
  <si>
    <t>510402199810220917</t>
  </si>
  <si>
    <r>
      <rPr>
        <sz val="11"/>
        <color theme="1"/>
        <rFont val="宋体"/>
        <charset val="134"/>
        <scheme val="minor"/>
      </rPr>
      <t>W</t>
    </r>
    <r>
      <rPr>
        <sz val="11"/>
        <color theme="1"/>
        <rFont val="宋体"/>
        <charset val="134"/>
        <scheme val="minor"/>
      </rPr>
      <t>L20603</t>
    </r>
  </si>
  <si>
    <t>李情鑫</t>
  </si>
  <si>
    <t>510421199803192419</t>
  </si>
  <si>
    <t>WL20610</t>
  </si>
  <si>
    <t>于滨铭</t>
  </si>
  <si>
    <t>510402200106121478</t>
  </si>
  <si>
    <r>
      <rPr>
        <sz val="11"/>
        <color theme="1"/>
        <rFont val="宋体"/>
        <charset val="134"/>
        <scheme val="minor"/>
      </rPr>
      <t>W</t>
    </r>
    <r>
      <rPr>
        <sz val="11"/>
        <color theme="1"/>
        <rFont val="宋体"/>
        <charset val="134"/>
        <scheme val="minor"/>
      </rPr>
      <t>L20607</t>
    </r>
  </si>
  <si>
    <t>李富曦</t>
  </si>
  <si>
    <t>530321200107280312</t>
  </si>
  <si>
    <r>
      <rPr>
        <sz val="11"/>
        <color theme="1"/>
        <rFont val="宋体"/>
        <charset val="134"/>
        <scheme val="minor"/>
      </rPr>
      <t>W</t>
    </r>
    <r>
      <rPr>
        <sz val="11"/>
        <color theme="1"/>
        <rFont val="宋体"/>
        <charset val="134"/>
        <scheme val="minor"/>
      </rPr>
      <t>L20601</t>
    </r>
  </si>
  <si>
    <t>陈国燕</t>
  </si>
  <si>
    <t>513427199910123823</t>
  </si>
  <si>
    <r>
      <rPr>
        <sz val="11"/>
        <color theme="1"/>
        <rFont val="宋体"/>
        <charset val="134"/>
        <scheme val="minor"/>
      </rPr>
      <t>W</t>
    </r>
    <r>
      <rPr>
        <sz val="11"/>
        <color theme="1"/>
        <rFont val="宋体"/>
        <charset val="134"/>
        <scheme val="minor"/>
      </rPr>
      <t>L20605</t>
    </r>
  </si>
  <si>
    <t>朱洪凤</t>
  </si>
  <si>
    <t>533223199803011823</t>
  </si>
  <si>
    <r>
      <rPr>
        <sz val="11"/>
        <color theme="1"/>
        <rFont val="宋体"/>
        <charset val="134"/>
        <scheme val="minor"/>
      </rPr>
      <t>W</t>
    </r>
    <r>
      <rPr>
        <sz val="11"/>
        <color theme="1"/>
        <rFont val="宋体"/>
        <charset val="134"/>
        <scheme val="minor"/>
      </rPr>
      <t>L20606</t>
    </r>
  </si>
  <si>
    <t>李万涛</t>
  </si>
  <si>
    <t>530423200007011615</t>
  </si>
  <si>
    <r>
      <rPr>
        <sz val="11"/>
        <color theme="1"/>
        <rFont val="宋体"/>
        <charset val="134"/>
        <scheme val="minor"/>
      </rPr>
      <t>W</t>
    </r>
    <r>
      <rPr>
        <sz val="11"/>
        <color theme="1"/>
        <rFont val="宋体"/>
        <charset val="134"/>
        <scheme val="minor"/>
      </rPr>
      <t>L20609</t>
    </r>
  </si>
  <si>
    <t>杜锐</t>
  </si>
  <si>
    <t>510422199803052228</t>
  </si>
  <si>
    <r>
      <rPr>
        <sz val="11"/>
        <color theme="1"/>
        <rFont val="宋体"/>
        <charset val="134"/>
        <scheme val="minor"/>
      </rPr>
      <t>W</t>
    </r>
    <r>
      <rPr>
        <sz val="11"/>
        <color theme="1"/>
        <rFont val="宋体"/>
        <charset val="134"/>
        <scheme val="minor"/>
      </rPr>
      <t>L20608</t>
    </r>
  </si>
  <si>
    <t>廖小冰</t>
  </si>
  <si>
    <t>511725200101190222</t>
  </si>
  <si>
    <t>WL20612</t>
  </si>
  <si>
    <t>金思伊</t>
  </si>
  <si>
    <t>532327200005280522</t>
  </si>
  <si>
    <r>
      <rPr>
        <sz val="11"/>
        <color theme="1"/>
        <rFont val="宋体"/>
        <charset val="134"/>
        <scheme val="minor"/>
      </rPr>
      <t>W</t>
    </r>
    <r>
      <rPr>
        <sz val="11"/>
        <color theme="1"/>
        <rFont val="宋体"/>
        <charset val="134"/>
        <scheme val="minor"/>
      </rPr>
      <t>L20604</t>
    </r>
  </si>
  <si>
    <t>齐茂芸</t>
  </si>
  <si>
    <t>511102200111230411</t>
  </si>
  <si>
    <t>赖玥伽</t>
  </si>
  <si>
    <t>513424200007080018</t>
  </si>
  <si>
    <t>王朝霞</t>
  </si>
  <si>
    <t>510422200001066420</t>
  </si>
  <si>
    <t>李云媛</t>
  </si>
  <si>
    <t>530324200112120021</t>
  </si>
  <si>
    <t>韩超</t>
  </si>
  <si>
    <t>530381200011031932</t>
  </si>
  <si>
    <t>王顺杨</t>
  </si>
  <si>
    <t>510322200104015516</t>
  </si>
  <si>
    <t>泽波</t>
  </si>
  <si>
    <t>513231199902200319</t>
  </si>
  <si>
    <t>攀枝花市第二初级中学校2024年春季直接考核招聘生物教师成绩公示表</t>
  </si>
  <si>
    <t>王府龙</t>
  </si>
  <si>
    <t>532123199907155016</t>
  </si>
  <si>
    <t>SW20801</t>
  </si>
  <si>
    <r>
      <rPr>
        <sz val="10"/>
        <color theme="1"/>
        <rFont val="方正黑体_GBK"/>
        <charset val="134"/>
      </rPr>
      <t>李抒芸</t>
    </r>
  </si>
  <si>
    <t>510403199906101724</t>
  </si>
  <si>
    <t>SW20813</t>
  </si>
  <si>
    <t>杨如意</t>
  </si>
  <si>
    <t>510421200006064348</t>
  </si>
  <si>
    <t>SW20811</t>
  </si>
  <si>
    <t>李胜昊</t>
  </si>
  <si>
    <t>510411200007250019</t>
  </si>
  <si>
    <t>SW20809</t>
  </si>
  <si>
    <t>龙俊睿</t>
  </si>
  <si>
    <t>510402200109144712</t>
  </si>
  <si>
    <t>SW20808</t>
  </si>
  <si>
    <t>付刚</t>
  </si>
  <si>
    <t>51041119980618581X</t>
  </si>
  <si>
    <t>SW20804</t>
  </si>
  <si>
    <r>
      <rPr>
        <sz val="10"/>
        <color theme="1"/>
        <rFont val="方正黑体_GBK"/>
        <charset val="134"/>
      </rPr>
      <t>李圆</t>
    </r>
  </si>
  <si>
    <t>530122199812093221</t>
  </si>
  <si>
    <t>SW20810</t>
  </si>
  <si>
    <r>
      <rPr>
        <sz val="10"/>
        <color theme="1"/>
        <rFont val="方正黑体_GBK"/>
        <charset val="134"/>
      </rPr>
      <t>周安飞</t>
    </r>
  </si>
  <si>
    <t>532628200006212911</t>
  </si>
  <si>
    <t>SW20802</t>
  </si>
  <si>
    <t>田登千</t>
  </si>
  <si>
    <t>530325199911301348</t>
  </si>
  <si>
    <t>SW20803</t>
  </si>
  <si>
    <t>雷敏</t>
  </si>
  <si>
    <t xml:space="preserve">
51040320010823312X</t>
  </si>
  <si>
    <t>SW20805</t>
  </si>
  <si>
    <t>潘秀梅</t>
  </si>
  <si>
    <t>530328199104101541</t>
  </si>
  <si>
    <t>SW20807</t>
  </si>
  <si>
    <t>王亚楠</t>
  </si>
  <si>
    <t>510403199911122140</t>
  </si>
  <si>
    <t>SW20812</t>
  </si>
  <si>
    <t>刘思宇</t>
  </si>
  <si>
    <t>513425200209050411</t>
  </si>
  <si>
    <t>SW20806</t>
  </si>
  <si>
    <r>
      <rPr>
        <sz val="10"/>
        <color theme="1"/>
        <rFont val="方正黑体_GBK"/>
        <charset val="134"/>
      </rPr>
      <t>黄开燕</t>
    </r>
  </si>
  <si>
    <t>510421200002172421</t>
  </si>
  <si>
    <t>尹顺荣</t>
  </si>
  <si>
    <t>532123200110141616</t>
  </si>
  <si>
    <t>黄宗友</t>
  </si>
  <si>
    <t>532123199805113616</t>
  </si>
  <si>
    <t>唐静</t>
  </si>
  <si>
    <t>533221199905104120</t>
  </si>
  <si>
    <t>罗代静</t>
  </si>
  <si>
    <t>532126199810142920</t>
  </si>
  <si>
    <t>欧倩</t>
  </si>
  <si>
    <t>511602200003097606</t>
  </si>
  <si>
    <t>陈晓婷</t>
  </si>
  <si>
    <t>533224199810022527</t>
  </si>
  <si>
    <t>邓丽</t>
  </si>
  <si>
    <t>53032620010312172X</t>
  </si>
  <si>
    <t>万华燕</t>
  </si>
  <si>
    <t>510304200104225027</t>
  </si>
  <si>
    <t>向玉红</t>
  </si>
  <si>
    <t>511781200102048544</t>
  </si>
  <si>
    <t>杨文欣</t>
  </si>
  <si>
    <t>511622200109282848</t>
  </si>
  <si>
    <t>王友花</t>
  </si>
  <si>
    <t>513423199906088169</t>
  </si>
  <si>
    <t>陈奚潼</t>
  </si>
  <si>
    <t>513424199804100020</t>
  </si>
  <si>
    <t>崔馨予</t>
  </si>
  <si>
    <t>510403199706042125</t>
  </si>
  <si>
    <t>攀枝花市第二初级中学校2024年春季直接考核招聘体育教师成绩公示表</t>
  </si>
  <si>
    <t>专业能力测试</t>
  </si>
  <si>
    <t>折合40%</t>
  </si>
  <si>
    <t>折合20%</t>
  </si>
  <si>
    <t>王镜涵</t>
  </si>
  <si>
    <t>510403199808252115</t>
  </si>
  <si>
    <t>TY20711</t>
  </si>
  <si>
    <t>梁岩</t>
  </si>
  <si>
    <t>532129199809041339</t>
  </si>
  <si>
    <t>TY20303</t>
  </si>
  <si>
    <t>张顺苍</t>
  </si>
  <si>
    <t>513426200109224011</t>
  </si>
  <si>
    <t>TY20301</t>
  </si>
  <si>
    <r>
      <rPr>
        <sz val="10"/>
        <color theme="1"/>
        <rFont val="方正黑体_GBK"/>
        <charset val="134"/>
      </rPr>
      <t>何建龙</t>
    </r>
  </si>
  <si>
    <t>510421200006264817</t>
  </si>
  <si>
    <t>TY20706</t>
  </si>
  <si>
    <t>沙文才</t>
  </si>
  <si>
    <t>533224199909101313</t>
  </si>
  <si>
    <t>TY20311</t>
  </si>
  <si>
    <t>马永攀</t>
  </si>
  <si>
    <t>510422199605184019</t>
  </si>
  <si>
    <t>TY20512</t>
  </si>
  <si>
    <t>谢兴鹅</t>
  </si>
  <si>
    <t>532626199808212720</t>
  </si>
  <si>
    <t>TY20703</t>
  </si>
  <si>
    <r>
      <rPr>
        <sz val="10"/>
        <color theme="1"/>
        <rFont val="方正黑体_GBK"/>
        <charset val="134"/>
      </rPr>
      <t>罗诗钦</t>
    </r>
  </si>
  <si>
    <t>510402199811285000</t>
  </si>
  <si>
    <t>TY20713</t>
  </si>
  <si>
    <t>唐凤</t>
  </si>
  <si>
    <t>510403200006243124</t>
  </si>
  <si>
    <t>TY20704</t>
  </si>
  <si>
    <t>周雨龙</t>
  </si>
  <si>
    <t>510402200004120917</t>
  </si>
  <si>
    <t>TY20515</t>
  </si>
  <si>
    <t>缪祥英</t>
  </si>
  <si>
    <t>513427200012142000</t>
  </si>
  <si>
    <t>TY20307</t>
  </si>
  <si>
    <r>
      <rPr>
        <sz val="10"/>
        <color theme="1"/>
        <rFont val="方正黑体_GBK"/>
        <charset val="134"/>
      </rPr>
      <t>张登杰</t>
    </r>
  </si>
  <si>
    <t>513425200012265531</t>
  </si>
  <si>
    <t>TY20304</t>
  </si>
  <si>
    <t>付孔程</t>
  </si>
  <si>
    <t>510421200002022714</t>
  </si>
  <si>
    <t>TY20501</t>
  </si>
  <si>
    <t>郭治利</t>
  </si>
  <si>
    <t>510411199710104528</t>
  </si>
  <si>
    <t>TY20315</t>
  </si>
  <si>
    <t>刘国强</t>
  </si>
  <si>
    <t>532328199903200513</t>
  </si>
  <si>
    <t>TY20705</t>
  </si>
  <si>
    <r>
      <rPr>
        <sz val="10"/>
        <color theme="1"/>
        <rFont val="方正黑体_GBK"/>
        <charset val="134"/>
      </rPr>
      <t>陈思杰</t>
    </r>
  </si>
  <si>
    <t>510421199604216510</t>
  </si>
  <si>
    <t>TY20314</t>
  </si>
  <si>
    <t>张元皓</t>
  </si>
  <si>
    <t>513424199811160910</t>
  </si>
  <si>
    <t>TY20516</t>
  </si>
  <si>
    <t>段宝玺</t>
  </si>
  <si>
    <t>510422199802134037</t>
  </si>
  <si>
    <t>TY20508</t>
  </si>
  <si>
    <t>陈红</t>
  </si>
  <si>
    <t>510421200203276729</t>
  </si>
  <si>
    <t>TY20313</t>
  </si>
  <si>
    <r>
      <rPr>
        <sz val="10"/>
        <color theme="1"/>
        <rFont val="方正黑体_GBK"/>
        <charset val="134"/>
      </rPr>
      <t>朱科臣</t>
    </r>
  </si>
  <si>
    <t>510402199906176316</t>
  </si>
  <si>
    <t>TY20710</t>
  </si>
  <si>
    <r>
      <rPr>
        <sz val="10"/>
        <color theme="1"/>
        <rFont val="方正黑体_GBK"/>
        <charset val="134"/>
      </rPr>
      <t>马艺图</t>
    </r>
  </si>
  <si>
    <t>510421200111246012</t>
  </si>
  <si>
    <t>TY20309</t>
  </si>
  <si>
    <r>
      <rPr>
        <sz val="10"/>
        <color theme="1"/>
        <rFont val="方正黑体_GBK"/>
        <charset val="134"/>
      </rPr>
      <t>苏成坤</t>
    </r>
  </si>
  <si>
    <t>53210119961024305X</t>
  </si>
  <si>
    <t>TY20507</t>
  </si>
  <si>
    <t>梁浅秋</t>
  </si>
  <si>
    <t>510422199609010024</t>
  </si>
  <si>
    <t>TY20316</t>
  </si>
  <si>
    <r>
      <rPr>
        <sz val="10"/>
        <color theme="1"/>
        <rFont val="方正黑体_GBK"/>
        <charset val="134"/>
      </rPr>
      <t>黄富湘</t>
    </r>
  </si>
  <si>
    <t>51041120011014031X</t>
  </si>
  <si>
    <t>TY20308</t>
  </si>
  <si>
    <t>马阿散</t>
  </si>
  <si>
    <t>510422199808131910</t>
  </si>
  <si>
    <t>TY20506</t>
  </si>
  <si>
    <t>朱小亮</t>
  </si>
  <si>
    <t>510411200008034721</t>
  </si>
  <si>
    <t>TY20701</t>
  </si>
  <si>
    <t>陈雪梅</t>
  </si>
  <si>
    <t>510411200207170048</t>
  </si>
  <si>
    <t>TY20504</t>
  </si>
  <si>
    <t>董菲</t>
  </si>
  <si>
    <t>510421199709222917</t>
  </si>
  <si>
    <t>TY20502</t>
  </si>
  <si>
    <t>江兴平</t>
  </si>
  <si>
    <t xml:space="preserve">510411199903122714
</t>
  </si>
  <si>
    <t>TY20708</t>
  </si>
  <si>
    <r>
      <rPr>
        <sz val="10"/>
        <color theme="1"/>
        <rFont val="方正黑体_GBK"/>
        <charset val="134"/>
      </rPr>
      <t>王自慧</t>
    </r>
  </si>
  <si>
    <t>511011200011297863</t>
  </si>
  <si>
    <t>TY20514</t>
  </si>
  <si>
    <r>
      <rPr>
        <sz val="10"/>
        <color theme="1"/>
        <rFont val="方正黑体_GBK"/>
        <charset val="134"/>
      </rPr>
      <t>李铖</t>
    </r>
  </si>
  <si>
    <t>513426200207096711</t>
  </si>
  <si>
    <t>TY20510</t>
  </si>
  <si>
    <t>杨子剑</t>
  </si>
  <si>
    <t>510402199801042215</t>
  </si>
  <si>
    <t>TY20712</t>
  </si>
  <si>
    <t>王永丽</t>
  </si>
  <si>
    <t>510411199802143022</t>
  </si>
  <si>
    <t>TY20317</t>
  </si>
  <si>
    <t>毛力超</t>
  </si>
  <si>
    <t>510402200208221410</t>
  </si>
  <si>
    <t>TY20509</t>
  </si>
  <si>
    <t>沙德权</t>
  </si>
  <si>
    <t>510421199504055916</t>
  </si>
  <si>
    <t>TY20707</t>
  </si>
  <si>
    <t>杨进留</t>
  </si>
  <si>
    <t>533024200103171018</t>
  </si>
  <si>
    <t>TY20503</t>
  </si>
  <si>
    <t>杜奥杰</t>
  </si>
  <si>
    <t>TY20709</t>
  </si>
  <si>
    <r>
      <rPr>
        <sz val="10"/>
        <color theme="1"/>
        <rFont val="方正黑体_GBK"/>
        <charset val="134"/>
      </rPr>
      <t>双同林</t>
    </r>
  </si>
  <si>
    <t>510411200111180313</t>
  </si>
  <si>
    <t>TY20312</t>
  </si>
  <si>
    <r>
      <rPr>
        <sz val="10"/>
        <color rgb="FF000000"/>
        <rFont val="_65b9_6b63_9ed1_4f53_GBK"/>
        <charset val="134"/>
      </rPr>
      <t>胡永彬</t>
    </r>
  </si>
  <si>
    <t>510422200108065620</t>
  </si>
  <si>
    <t>TY20505</t>
  </si>
  <si>
    <t>张定超</t>
  </si>
  <si>
    <t>500101200011160218</t>
  </si>
  <si>
    <t>TY20306</t>
  </si>
  <si>
    <t>罗得怀</t>
  </si>
  <si>
    <t>510322199912085496</t>
  </si>
  <si>
    <t>TY20302</t>
  </si>
  <si>
    <t>周敏行</t>
  </si>
  <si>
    <t>510402199509140918</t>
  </si>
  <si>
    <t>TY20305</t>
  </si>
  <si>
    <t>白映红</t>
  </si>
  <si>
    <t>533222199710042552</t>
  </si>
  <si>
    <t>TY20310</t>
  </si>
  <si>
    <t>邱财</t>
  </si>
  <si>
    <t>533224199607130012</t>
  </si>
  <si>
    <t>TY20511</t>
  </si>
  <si>
    <t>永鑫垚</t>
  </si>
  <si>
    <t>532328200111110312</t>
  </si>
  <si>
    <t>TY20702</t>
  </si>
  <si>
    <t>夫杰</t>
  </si>
  <si>
    <t>510421199703206115</t>
  </si>
  <si>
    <t>TY20513</t>
  </si>
  <si>
    <t>郭迅</t>
  </si>
  <si>
    <t>532129199708151176</t>
  </si>
  <si>
    <t>秦芸</t>
  </si>
  <si>
    <t>510421199806306020</t>
  </si>
  <si>
    <t>杨莉</t>
  </si>
  <si>
    <t>510422199802050749</t>
  </si>
  <si>
    <t>吴顺智</t>
  </si>
  <si>
    <t>510402199803194714</t>
  </si>
  <si>
    <r>
      <rPr>
        <sz val="10"/>
        <color theme="1"/>
        <rFont val="方正黑体_GBK"/>
        <charset val="134"/>
      </rPr>
      <t>毛全</t>
    </r>
  </si>
  <si>
    <t>510422200001054913</t>
  </si>
  <si>
    <r>
      <rPr>
        <sz val="10"/>
        <color theme="1"/>
        <rFont val="方正黑体_GBK"/>
        <charset val="134"/>
      </rPr>
      <t>李皇</t>
    </r>
  </si>
  <si>
    <t>532128200210041526</t>
  </si>
  <si>
    <r>
      <rPr>
        <sz val="10"/>
        <color theme="1"/>
        <rFont val="方正黑体_GBK"/>
        <charset val="134"/>
      </rPr>
      <t>余安领</t>
    </r>
  </si>
  <si>
    <t>530381199604240515</t>
  </si>
  <si>
    <r>
      <rPr>
        <sz val="10"/>
        <color theme="1"/>
        <rFont val="方正黑体_GBK"/>
        <charset val="134"/>
      </rPr>
      <t>王焰强</t>
    </r>
  </si>
  <si>
    <t>510403199908191313</t>
  </si>
  <si>
    <r>
      <rPr>
        <sz val="10"/>
        <color theme="1"/>
        <rFont val="方正黑体_GBK"/>
        <charset val="134"/>
      </rPr>
      <t>秦明</t>
    </r>
  </si>
  <si>
    <t>510421199811014014</t>
  </si>
  <si>
    <r>
      <rPr>
        <sz val="10"/>
        <color theme="1"/>
        <rFont val="方正黑体_GBK"/>
        <charset val="134"/>
      </rPr>
      <t>郑雅议</t>
    </r>
  </si>
  <si>
    <t>510403200204183126</t>
  </si>
  <si>
    <r>
      <rPr>
        <sz val="10"/>
        <color theme="1"/>
        <rFont val="方正黑体_GBK"/>
        <charset val="134"/>
      </rPr>
      <t>付尔丽</t>
    </r>
  </si>
  <si>
    <t>510421199804213728</t>
  </si>
  <si>
    <r>
      <rPr>
        <sz val="10"/>
        <color theme="1"/>
        <rFont val="方正黑体_GBK"/>
        <charset val="134"/>
      </rPr>
      <t>杨金梅</t>
    </r>
  </si>
  <si>
    <t>510421200202174843</t>
  </si>
  <si>
    <t>肖春碧</t>
  </si>
  <si>
    <t>510421199805105729</t>
  </si>
  <si>
    <t>张兴旺</t>
  </si>
  <si>
    <t>530622200211221913</t>
  </si>
  <si>
    <t>李永波</t>
  </si>
  <si>
    <t>533223199111281515</t>
  </si>
  <si>
    <t>倪国丽</t>
  </si>
  <si>
    <t>510403199906233129</t>
  </si>
  <si>
    <r>
      <rPr>
        <sz val="10"/>
        <color theme="1"/>
        <rFont val="方正黑体_GBK"/>
        <charset val="134"/>
      </rPr>
      <t>孟贵山</t>
    </r>
  </si>
  <si>
    <t>513425199204045212</t>
  </si>
  <si>
    <t>李琦</t>
  </si>
  <si>
    <t>510422199806042842</t>
  </si>
  <si>
    <r>
      <rPr>
        <sz val="10"/>
        <color theme="1"/>
        <rFont val="方正黑体_GBK"/>
        <charset val="134"/>
      </rPr>
      <t>仲唐娇</t>
    </r>
  </si>
  <si>
    <t>510411199812022726</t>
  </si>
  <si>
    <t>谢海军</t>
  </si>
  <si>
    <t>500242200012176556</t>
  </si>
  <si>
    <t>卢兰</t>
  </si>
  <si>
    <t>510421199807116026</t>
  </si>
  <si>
    <r>
      <rPr>
        <sz val="10"/>
        <color theme="1"/>
        <rFont val="方正黑体_GBK"/>
        <charset val="134"/>
      </rPr>
      <t>杨科</t>
    </r>
  </si>
  <si>
    <t>513435200106160039</t>
  </si>
  <si>
    <t>姬鹏山</t>
  </si>
  <si>
    <t>510422200111142834</t>
  </si>
  <si>
    <t>张兴雨</t>
  </si>
  <si>
    <t>510422200106122249</t>
  </si>
  <si>
    <t>李小强</t>
  </si>
  <si>
    <t>510422199511282814</t>
  </si>
  <si>
    <t>罗熠琳</t>
  </si>
  <si>
    <t>510422200009270020</t>
  </si>
  <si>
    <t>岳碧</t>
  </si>
  <si>
    <t>532128199810103967</t>
  </si>
  <si>
    <t>刘太宇</t>
  </si>
  <si>
    <t>510403199911263111</t>
  </si>
  <si>
    <t>付龙侠</t>
  </si>
  <si>
    <t>510421199805095719</t>
  </si>
  <si>
    <t>黄彦锟</t>
  </si>
  <si>
    <t>510302199704102014</t>
  </si>
  <si>
    <t>潘浪鑫</t>
  </si>
  <si>
    <t>511527200010172119</t>
  </si>
  <si>
    <t>苏元富</t>
  </si>
  <si>
    <t>510421199306044810</t>
  </si>
  <si>
    <t>黄充</t>
  </si>
  <si>
    <t>511528199509011016</t>
  </si>
  <si>
    <t>易理江</t>
  </si>
  <si>
    <t>510402199902223816</t>
  </si>
  <si>
    <t>毛朋鹏</t>
  </si>
  <si>
    <t>510422200010186619</t>
  </si>
  <si>
    <r>
      <rPr>
        <sz val="10"/>
        <color theme="1"/>
        <rFont val="方正黑体_GBK"/>
        <charset val="134"/>
      </rPr>
      <t>唐志聪</t>
    </r>
  </si>
  <si>
    <t>513424200003090000</t>
  </si>
  <si>
    <r>
      <rPr>
        <sz val="10"/>
        <color theme="1"/>
        <rFont val="方正黑体_GBK"/>
        <charset val="134"/>
      </rPr>
      <t>范梦洁</t>
    </r>
  </si>
  <si>
    <t>510403199912250320</t>
  </si>
  <si>
    <r>
      <rPr>
        <sz val="10"/>
        <color rgb="FF000000"/>
        <rFont val="Arial Unicode MS"/>
        <charset val="134"/>
      </rPr>
      <t>何宗正</t>
    </r>
  </si>
  <si>
    <t>510403200010273115</t>
  </si>
  <si>
    <r>
      <rPr>
        <sz val="10"/>
        <color theme="1"/>
        <rFont val="方正黑体_GBK"/>
        <charset val="134"/>
      </rPr>
      <t>李青华</t>
    </r>
  </si>
  <si>
    <t>510422199503022617</t>
  </si>
  <si>
    <t>李小芳</t>
  </si>
  <si>
    <t>510421200009146525</t>
  </si>
  <si>
    <t>任波</t>
  </si>
  <si>
    <t>51052220000123467X</t>
  </si>
  <si>
    <t>饶珂</t>
  </si>
  <si>
    <t>511324199807256795</t>
  </si>
  <si>
    <t>田阳</t>
  </si>
  <si>
    <t>510402199901284721</t>
  </si>
  <si>
    <t>阿西伍几</t>
  </si>
  <si>
    <t>513432199905060240</t>
  </si>
  <si>
    <t>朱廷宇</t>
  </si>
  <si>
    <t>511024199807207970</t>
  </si>
  <si>
    <t>游春来</t>
  </si>
  <si>
    <t>532128199502094536</t>
  </si>
  <si>
    <t>何艺璇</t>
  </si>
  <si>
    <t>513425200002213922</t>
  </si>
  <si>
    <t>冯大为</t>
  </si>
  <si>
    <t>532128199908083319</t>
  </si>
  <si>
    <t>夏应群</t>
  </si>
  <si>
    <t>532129199710251168</t>
  </si>
  <si>
    <t>张开金</t>
  </si>
  <si>
    <t>513426200104044636</t>
  </si>
  <si>
    <t>黄庆文</t>
  </si>
  <si>
    <t>61252620000322103X</t>
  </si>
  <si>
    <t>刘栖呈</t>
  </si>
  <si>
    <t>500381200109177715</t>
  </si>
  <si>
    <t>沙小龙</t>
  </si>
  <si>
    <t>51042220000427301X</t>
  </si>
  <si>
    <t>曹钰悦</t>
  </si>
  <si>
    <t>510321200302257165</t>
  </si>
  <si>
    <t>凤安琪</t>
  </si>
  <si>
    <t>513426200109300520</t>
  </si>
  <si>
    <t>李洪涛</t>
  </si>
  <si>
    <t>511304200110154334</t>
  </si>
  <si>
    <t>石承让</t>
  </si>
  <si>
    <t>510402200112225118</t>
  </si>
  <si>
    <t>罗文雪</t>
  </si>
  <si>
    <t>510421199901075515</t>
  </si>
  <si>
    <t>杨茂杰</t>
  </si>
  <si>
    <t>51042219991018471X</t>
  </si>
  <si>
    <t>刘圣廷</t>
  </si>
  <si>
    <t>510921200105032218</t>
  </si>
  <si>
    <t>李怡婷</t>
  </si>
  <si>
    <t>511302200109280728</t>
  </si>
  <si>
    <t>李松</t>
  </si>
  <si>
    <t>513921200112186410</t>
  </si>
  <si>
    <t>罗世军</t>
  </si>
  <si>
    <t>510422199603232611</t>
  </si>
  <si>
    <t>肖超隆</t>
  </si>
  <si>
    <t>511721200206248616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</si>
</sst>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rgb="FF000000"/>
      <name val="宋体"/>
      <charset val="134"/>
      <scheme val="major"/>
    </font>
    <font>
      <sz val="10"/>
      <color theme="1"/>
      <name val="宋体"/>
      <charset val="134"/>
      <scheme val="major"/>
    </font>
    <font>
      <sz val="12"/>
      <color theme="1"/>
      <name val="仿宋"/>
      <charset val="134"/>
    </font>
    <font>
      <sz val="11"/>
      <color rgb="FFFF0000"/>
      <name val="宋体"/>
      <charset val="134"/>
      <scheme val="minor"/>
    </font>
    <font>
      <sz val="14"/>
      <color theme="1"/>
      <name val="仿宋"/>
      <charset val="134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  <scheme val="major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方正黑体_GBK"/>
      <charset val="134"/>
    </font>
    <font>
      <sz val="10"/>
      <color rgb="FF000000"/>
      <name val="_65b9_6b63_9ed1_4f53_GBK"/>
      <charset val="134"/>
    </font>
    <font>
      <sz val="10"/>
      <color rgb="FF000000"/>
      <name val="Arial Unicode MS"/>
      <charset val="134"/>
    </font>
    <font>
      <sz val="12"/>
      <color theme="1"/>
      <name val="方正黑体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16" applyNumberFormat="0" applyAlignment="0" applyProtection="0">
      <alignment vertical="center"/>
    </xf>
    <xf numFmtId="0" fontId="26" fillId="5" borderId="17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8" fillId="6" borderId="18" applyNumberFormat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1" fillId="0" borderId="3" xfId="0" applyFont="1" applyBorder="1">
      <alignment vertical="center"/>
    </xf>
    <xf numFmtId="0" fontId="12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8" fillId="0" borderId="3" xfId="0" applyFont="1" applyBorder="1" applyAlignment="1" quotePrefix="1">
      <alignment vertical="center"/>
    </xf>
    <xf numFmtId="0" fontId="9" fillId="0" borderId="3" xfId="0" applyFont="1" applyBorder="1" applyAlignment="1" quotePrefix="1">
      <alignment vertical="center"/>
    </xf>
    <xf numFmtId="0" fontId="9" fillId="0" borderId="3" xfId="0" applyFont="1" applyBorder="1" applyAlignment="1" quotePrefix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AE0CE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K19" sqref="K19"/>
    </sheetView>
  </sheetViews>
  <sheetFormatPr defaultColWidth="9" defaultRowHeight="13.5"/>
  <cols>
    <col min="1" max="1" width="4.25" style="5" customWidth="1"/>
    <col min="2" max="2" width="8.625" style="5" hidden="1" customWidth="1"/>
    <col min="3" max="3" width="8.375" style="5" customWidth="1"/>
    <col min="4" max="4" width="20.375" style="5" hidden="1" customWidth="1"/>
    <col min="5" max="5" width="20.375" style="5" customWidth="1"/>
    <col min="6" max="6" width="9.5" style="5" customWidth="1"/>
    <col min="7" max="7" width="9.375" style="5" customWidth="1"/>
    <col min="8" max="8" width="6.125" style="5" customWidth="1"/>
    <col min="11" max="11" width="12" customWidth="1"/>
  </cols>
  <sheetData>
    <row r="1" ht="36" customHeight="1" spans="1:1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ht="30" customHeight="1" spans="1:8">
      <c r="A2" s="7"/>
      <c r="B2" s="7"/>
      <c r="C2" s="8"/>
      <c r="D2" s="8"/>
      <c r="E2" s="9"/>
      <c r="F2" s="9"/>
      <c r="G2" s="10"/>
      <c r="H2" s="10"/>
    </row>
    <row r="3" ht="33" customHeight="1" spans="1:13">
      <c r="A3" s="16" t="s">
        <v>1</v>
      </c>
      <c r="B3" s="53" t="s">
        <v>2</v>
      </c>
      <c r="C3" s="72" t="s">
        <v>2</v>
      </c>
      <c r="D3" s="73" t="s">
        <v>3</v>
      </c>
      <c r="E3" s="16" t="s">
        <v>3</v>
      </c>
      <c r="F3" s="74" t="s">
        <v>4</v>
      </c>
      <c r="G3" s="15" t="s">
        <v>5</v>
      </c>
      <c r="H3" s="15"/>
      <c r="I3" s="17" t="s">
        <v>6</v>
      </c>
      <c r="J3" s="17"/>
      <c r="K3" s="69" t="s">
        <v>7</v>
      </c>
      <c r="L3" s="69" t="s">
        <v>8</v>
      </c>
      <c r="M3" s="69" t="s">
        <v>9</v>
      </c>
    </row>
    <row r="4" ht="33" customHeight="1" spans="1:13">
      <c r="A4" s="16"/>
      <c r="B4" s="58"/>
      <c r="C4" s="75"/>
      <c r="D4" s="76"/>
      <c r="E4" s="16"/>
      <c r="F4" s="77"/>
      <c r="G4" s="15" t="s">
        <v>10</v>
      </c>
      <c r="H4" s="16" t="s">
        <v>11</v>
      </c>
      <c r="I4" s="29" t="s">
        <v>10</v>
      </c>
      <c r="J4" s="29" t="s">
        <v>11</v>
      </c>
      <c r="K4" s="70"/>
      <c r="L4" s="70"/>
      <c r="M4" s="70"/>
    </row>
    <row r="5" ht="24.75" customHeight="1" spans="1:13">
      <c r="A5" s="17">
        <v>1</v>
      </c>
      <c r="B5" s="78" t="s">
        <v>12</v>
      </c>
      <c r="C5" s="78" t="str">
        <f t="shared" ref="C5:C56" si="0">REPLACE(B5,2,1,"*")</f>
        <v>彭*</v>
      </c>
      <c r="D5" s="78" t="s">
        <v>13</v>
      </c>
      <c r="E5" s="78" t="str">
        <f t="shared" ref="E5:E56" si="1">REPLACE(D5,5,10,"**********")</f>
        <v>5104**********2222</v>
      </c>
      <c r="F5" s="78" t="s">
        <v>14</v>
      </c>
      <c r="G5" s="20">
        <v>74</v>
      </c>
      <c r="H5" s="17">
        <f>G5*0.5</f>
        <v>37</v>
      </c>
      <c r="I5" s="20">
        <v>79.8</v>
      </c>
      <c r="J5" s="17">
        <f t="shared" ref="J5:J12" si="2">I5*0.5</f>
        <v>39.9</v>
      </c>
      <c r="K5" s="17">
        <f>H5+J5</f>
        <v>76.9</v>
      </c>
      <c r="L5" s="17">
        <v>1</v>
      </c>
      <c r="M5" s="33" t="s">
        <v>15</v>
      </c>
    </row>
    <row r="6" ht="20.25" customHeight="1" spans="1:13">
      <c r="A6" s="17">
        <v>2</v>
      </c>
      <c r="B6" s="78" t="s">
        <v>16</v>
      </c>
      <c r="C6" s="78" t="str">
        <f t="shared" si="0"/>
        <v>张*</v>
      </c>
      <c r="D6" s="78" t="s">
        <v>17</v>
      </c>
      <c r="E6" s="78" t="str">
        <f t="shared" si="1"/>
        <v>5134**********6325</v>
      </c>
      <c r="F6" s="78" t="s">
        <v>18</v>
      </c>
      <c r="G6" s="20">
        <v>66.5</v>
      </c>
      <c r="H6" s="17">
        <f>G6*0.5</f>
        <v>33.25</v>
      </c>
      <c r="I6" s="20">
        <v>77.2</v>
      </c>
      <c r="J6" s="17">
        <f t="shared" si="2"/>
        <v>38.6</v>
      </c>
      <c r="K6" s="17">
        <f t="shared" ref="K6:K12" si="3">H6+J6</f>
        <v>71.85</v>
      </c>
      <c r="L6" s="17">
        <v>2</v>
      </c>
      <c r="M6" s="33" t="s">
        <v>15</v>
      </c>
    </row>
    <row r="7" ht="20.25" customHeight="1" spans="1:13">
      <c r="A7" s="17">
        <v>3</v>
      </c>
      <c r="B7" s="78" t="s">
        <v>19</v>
      </c>
      <c r="C7" s="78" t="str">
        <f t="shared" si="0"/>
        <v>苏*杰</v>
      </c>
      <c r="D7" s="78" t="s">
        <v>20</v>
      </c>
      <c r="E7" s="78" t="str">
        <f t="shared" si="1"/>
        <v>5104**********342X</v>
      </c>
      <c r="F7" s="78" t="s">
        <v>21</v>
      </c>
      <c r="G7" s="20">
        <v>63.5</v>
      </c>
      <c r="H7" s="17">
        <f>G7*0.5</f>
        <v>31.75</v>
      </c>
      <c r="I7" s="20">
        <v>78.4</v>
      </c>
      <c r="J7" s="17">
        <f t="shared" si="2"/>
        <v>39.2</v>
      </c>
      <c r="K7" s="17">
        <f t="shared" si="3"/>
        <v>70.95</v>
      </c>
      <c r="L7" s="17">
        <v>3</v>
      </c>
      <c r="M7" s="33" t="s">
        <v>22</v>
      </c>
    </row>
    <row r="8" ht="20.25" customHeight="1" spans="1:13">
      <c r="A8" s="17">
        <v>4</v>
      </c>
      <c r="B8" s="78" t="s">
        <v>23</v>
      </c>
      <c r="C8" s="78" t="str">
        <f t="shared" si="0"/>
        <v>张*秀</v>
      </c>
      <c r="D8" s="78" t="s">
        <v>24</v>
      </c>
      <c r="E8" s="78" t="str">
        <f t="shared" si="1"/>
        <v>5221**********5664</v>
      </c>
      <c r="F8" s="78" t="s">
        <v>25</v>
      </c>
      <c r="G8" s="20">
        <v>76.5</v>
      </c>
      <c r="H8" s="17">
        <f>G8*0.5</f>
        <v>38.25</v>
      </c>
      <c r="I8" s="20">
        <v>65.2</v>
      </c>
      <c r="J8" s="17">
        <f t="shared" si="2"/>
        <v>32.6</v>
      </c>
      <c r="K8" s="17">
        <f t="shared" si="3"/>
        <v>70.85</v>
      </c>
      <c r="L8" s="17">
        <v>4</v>
      </c>
      <c r="M8" s="33" t="s">
        <v>22</v>
      </c>
    </row>
    <row r="9" ht="29.25" customHeight="1" spans="1:13">
      <c r="A9" s="17">
        <v>5</v>
      </c>
      <c r="B9" s="78" t="s">
        <v>26</v>
      </c>
      <c r="C9" s="78" t="str">
        <f t="shared" si="0"/>
        <v>邓*佳</v>
      </c>
      <c r="D9" s="78" t="s">
        <v>27</v>
      </c>
      <c r="E9" s="78" t="str">
        <f t="shared" si="1"/>
        <v>5116**********490X</v>
      </c>
      <c r="F9" s="78" t="s">
        <v>28</v>
      </c>
      <c r="G9" s="20">
        <v>66.5</v>
      </c>
      <c r="H9" s="17">
        <f t="shared" ref="H6:H26" si="4">G9*0.5</f>
        <v>33.25</v>
      </c>
      <c r="I9" s="20">
        <v>66.2</v>
      </c>
      <c r="J9" s="17">
        <f t="shared" si="2"/>
        <v>33.1</v>
      </c>
      <c r="K9" s="17">
        <f t="shared" si="3"/>
        <v>66.35</v>
      </c>
      <c r="L9" s="17">
        <v>5</v>
      </c>
      <c r="M9" s="33" t="s">
        <v>22</v>
      </c>
    </row>
    <row r="10" ht="20.25" customHeight="1" spans="1:13">
      <c r="A10" s="17">
        <v>6</v>
      </c>
      <c r="B10" s="78" t="s">
        <v>29</v>
      </c>
      <c r="C10" s="78" t="str">
        <f t="shared" si="0"/>
        <v>叶*燕</v>
      </c>
      <c r="D10" s="78" t="s">
        <v>30</v>
      </c>
      <c r="E10" s="78" t="str">
        <f t="shared" si="1"/>
        <v>5101**********094X</v>
      </c>
      <c r="F10" s="78" t="s">
        <v>31</v>
      </c>
      <c r="G10" s="20">
        <v>67.5</v>
      </c>
      <c r="H10" s="17">
        <f t="shared" si="4"/>
        <v>33.75</v>
      </c>
      <c r="I10" s="20">
        <v>64.2</v>
      </c>
      <c r="J10" s="17">
        <f t="shared" si="2"/>
        <v>32.1</v>
      </c>
      <c r="K10" s="17">
        <f t="shared" si="3"/>
        <v>65.85</v>
      </c>
      <c r="L10" s="17">
        <v>6</v>
      </c>
      <c r="M10" s="33" t="s">
        <v>22</v>
      </c>
    </row>
    <row r="11" ht="20.25" customHeight="1" spans="1:13">
      <c r="A11" s="17">
        <v>7</v>
      </c>
      <c r="B11" s="78" t="s">
        <v>32</v>
      </c>
      <c r="C11" s="78" t="str">
        <f t="shared" si="0"/>
        <v>张*月</v>
      </c>
      <c r="D11" s="78" t="s">
        <v>33</v>
      </c>
      <c r="E11" s="78" t="str">
        <f t="shared" si="1"/>
        <v>5104**********2120</v>
      </c>
      <c r="F11" s="78" t="s">
        <v>34</v>
      </c>
      <c r="G11" s="20">
        <v>65.5</v>
      </c>
      <c r="H11" s="17">
        <f t="shared" si="4"/>
        <v>32.75</v>
      </c>
      <c r="I11" s="20">
        <v>63.4</v>
      </c>
      <c r="J11" s="17">
        <f t="shared" si="2"/>
        <v>31.7</v>
      </c>
      <c r="K11" s="17">
        <f t="shared" si="3"/>
        <v>64.45</v>
      </c>
      <c r="L11" s="17">
        <v>7</v>
      </c>
      <c r="M11" s="33" t="s">
        <v>22</v>
      </c>
    </row>
    <row r="12" ht="20.25" customHeight="1" spans="1:13">
      <c r="A12" s="17">
        <v>8</v>
      </c>
      <c r="B12" s="78" t="s">
        <v>35</v>
      </c>
      <c r="C12" s="78" t="str">
        <f t="shared" si="0"/>
        <v>宁*棋</v>
      </c>
      <c r="D12" s="78" t="s">
        <v>36</v>
      </c>
      <c r="E12" s="78" t="str">
        <f t="shared" si="1"/>
        <v>5104**********3822</v>
      </c>
      <c r="F12" s="78" t="s">
        <v>37</v>
      </c>
      <c r="G12" s="20">
        <v>66</v>
      </c>
      <c r="H12" s="17">
        <f t="shared" si="4"/>
        <v>33</v>
      </c>
      <c r="I12" s="20">
        <v>52.2</v>
      </c>
      <c r="J12" s="17">
        <f t="shared" si="2"/>
        <v>26.1</v>
      </c>
      <c r="K12" s="17">
        <f t="shared" si="3"/>
        <v>59.1</v>
      </c>
      <c r="L12" s="17">
        <v>8</v>
      </c>
      <c r="M12" s="33" t="s">
        <v>22</v>
      </c>
    </row>
    <row r="13" ht="20.25" customHeight="1" spans="1:13">
      <c r="A13" s="17">
        <v>9</v>
      </c>
      <c r="B13" s="78" t="s">
        <v>38</v>
      </c>
      <c r="C13" s="78" t="str">
        <f t="shared" si="0"/>
        <v>丁*鑫</v>
      </c>
      <c r="D13" s="78" t="s">
        <v>39</v>
      </c>
      <c r="E13" s="78" t="str">
        <f t="shared" si="1"/>
        <v>5104**********5124</v>
      </c>
      <c r="F13" s="78" t="s">
        <v>40</v>
      </c>
      <c r="G13" s="20">
        <v>62.5</v>
      </c>
      <c r="H13" s="17">
        <f t="shared" si="4"/>
        <v>31.25</v>
      </c>
      <c r="I13" s="34"/>
      <c r="J13" s="34"/>
      <c r="K13" s="34"/>
      <c r="L13" s="34"/>
      <c r="M13" s="34"/>
    </row>
    <row r="14" ht="20.25" customHeight="1" spans="1:13">
      <c r="A14" s="17">
        <v>10</v>
      </c>
      <c r="B14" s="78" t="s">
        <v>41</v>
      </c>
      <c r="C14" s="78" t="str">
        <f t="shared" si="0"/>
        <v>周*愈</v>
      </c>
      <c r="D14" s="78" t="s">
        <v>42</v>
      </c>
      <c r="E14" s="78" t="str">
        <f t="shared" si="1"/>
        <v>5138**********0024</v>
      </c>
      <c r="F14" s="78" t="s">
        <v>43</v>
      </c>
      <c r="G14" s="20">
        <v>61.5</v>
      </c>
      <c r="H14" s="17">
        <f t="shared" si="4"/>
        <v>30.75</v>
      </c>
      <c r="I14" s="34"/>
      <c r="J14" s="34"/>
      <c r="K14" s="34"/>
      <c r="L14" s="34"/>
      <c r="M14" s="34"/>
    </row>
    <row r="15" ht="20.25" customHeight="1" spans="1:13">
      <c r="A15" s="17">
        <v>11</v>
      </c>
      <c r="B15" s="79" t="s">
        <v>44</v>
      </c>
      <c r="C15" s="78" t="str">
        <f t="shared" si="0"/>
        <v>胡*琴</v>
      </c>
      <c r="D15" s="79" t="s">
        <v>45</v>
      </c>
      <c r="E15" s="78" t="str">
        <f t="shared" si="1"/>
        <v>5301**********3727</v>
      </c>
      <c r="F15" s="79" t="s">
        <v>46</v>
      </c>
      <c r="G15" s="20">
        <v>61.5</v>
      </c>
      <c r="H15" s="17">
        <f t="shared" si="4"/>
        <v>30.75</v>
      </c>
      <c r="I15" s="34"/>
      <c r="J15" s="34"/>
      <c r="K15" s="34"/>
      <c r="L15" s="34"/>
      <c r="M15" s="34"/>
    </row>
    <row r="16" ht="20.25" customHeight="1" spans="1:13">
      <c r="A16" s="17">
        <v>12</v>
      </c>
      <c r="B16" s="78" t="s">
        <v>47</v>
      </c>
      <c r="C16" s="78" t="str">
        <f t="shared" si="0"/>
        <v>周*</v>
      </c>
      <c r="D16" s="78" t="s">
        <v>48</v>
      </c>
      <c r="E16" s="78" t="str">
        <f t="shared" si="1"/>
        <v>5130**********2101</v>
      </c>
      <c r="F16" s="78" t="s">
        <v>49</v>
      </c>
      <c r="G16" s="20">
        <v>60.5</v>
      </c>
      <c r="H16" s="17">
        <f t="shared" si="4"/>
        <v>30.25</v>
      </c>
      <c r="I16" s="34"/>
      <c r="J16" s="34"/>
      <c r="K16" s="34"/>
      <c r="L16" s="34"/>
      <c r="M16" s="34"/>
    </row>
    <row r="17" ht="20.25" customHeight="1" spans="1:13">
      <c r="A17" s="17">
        <v>13</v>
      </c>
      <c r="B17" s="78" t="s">
        <v>50</v>
      </c>
      <c r="C17" s="78" t="str">
        <f t="shared" si="0"/>
        <v>叶*琳</v>
      </c>
      <c r="D17" s="78" t="s">
        <v>51</v>
      </c>
      <c r="E17" s="78" t="str">
        <f t="shared" si="1"/>
        <v>5134**********4427</v>
      </c>
      <c r="F17" s="78" t="s">
        <v>52</v>
      </c>
      <c r="G17" s="20">
        <v>60.5</v>
      </c>
      <c r="H17" s="17">
        <f t="shared" si="4"/>
        <v>30.25</v>
      </c>
      <c r="I17" s="34"/>
      <c r="J17" s="34"/>
      <c r="K17" s="34"/>
      <c r="L17" s="34"/>
      <c r="M17" s="34"/>
    </row>
    <row r="18" ht="20.25" customHeight="1" spans="1:13">
      <c r="A18" s="17">
        <v>14</v>
      </c>
      <c r="B18" s="79" t="s">
        <v>53</v>
      </c>
      <c r="C18" s="78" t="str">
        <f t="shared" si="0"/>
        <v>张*</v>
      </c>
      <c r="D18" s="79" t="s">
        <v>54</v>
      </c>
      <c r="E18" s="78" t="str">
        <f t="shared" si="1"/>
        <v>5134**********0427</v>
      </c>
      <c r="F18" s="79" t="s">
        <v>55</v>
      </c>
      <c r="G18" s="20">
        <v>59.5</v>
      </c>
      <c r="H18" s="17">
        <f t="shared" si="4"/>
        <v>29.75</v>
      </c>
      <c r="I18" s="34"/>
      <c r="J18" s="34"/>
      <c r="K18" s="34"/>
      <c r="L18" s="34"/>
      <c r="M18" s="34"/>
    </row>
    <row r="19" ht="20.25" customHeight="1" spans="1:13">
      <c r="A19" s="17">
        <v>15</v>
      </c>
      <c r="B19" s="78" t="s">
        <v>56</v>
      </c>
      <c r="C19" s="78" t="str">
        <f t="shared" si="0"/>
        <v>陈*</v>
      </c>
      <c r="D19" s="78" t="s">
        <v>57</v>
      </c>
      <c r="E19" s="78" t="str">
        <f t="shared" si="1"/>
        <v>3322**********51X</v>
      </c>
      <c r="F19" s="78" t="s">
        <v>58</v>
      </c>
      <c r="G19" s="20">
        <v>57</v>
      </c>
      <c r="H19" s="17">
        <f t="shared" si="4"/>
        <v>28.5</v>
      </c>
      <c r="I19" s="34"/>
      <c r="J19" s="34"/>
      <c r="K19" s="34"/>
      <c r="L19" s="34"/>
      <c r="M19" s="34"/>
    </row>
    <row r="20" ht="20.25" customHeight="1" spans="1:13">
      <c r="A20" s="17">
        <v>16</v>
      </c>
      <c r="B20" s="79" t="s">
        <v>59</v>
      </c>
      <c r="C20" s="78" t="str">
        <f t="shared" si="0"/>
        <v>龚*</v>
      </c>
      <c r="D20" s="79" t="s">
        <v>60</v>
      </c>
      <c r="E20" s="78" t="str">
        <f t="shared" si="1"/>
        <v>5301**********0624</v>
      </c>
      <c r="F20" s="79" t="s">
        <v>61</v>
      </c>
      <c r="G20" s="20">
        <v>55</v>
      </c>
      <c r="H20" s="17">
        <f t="shared" si="4"/>
        <v>27.5</v>
      </c>
      <c r="I20" s="34"/>
      <c r="J20" s="34"/>
      <c r="K20" s="34"/>
      <c r="L20" s="34"/>
      <c r="M20" s="34"/>
    </row>
    <row r="21" ht="20.25" customHeight="1" spans="1:13">
      <c r="A21" s="17">
        <v>17</v>
      </c>
      <c r="B21" s="78" t="s">
        <v>62</v>
      </c>
      <c r="C21" s="78" t="str">
        <f t="shared" si="0"/>
        <v>张*</v>
      </c>
      <c r="D21" s="78" t="s">
        <v>63</v>
      </c>
      <c r="E21" s="78" t="str">
        <f t="shared" si="1"/>
        <v>5104**********3326</v>
      </c>
      <c r="F21" s="78" t="s">
        <v>64</v>
      </c>
      <c r="G21" s="20">
        <v>54.5</v>
      </c>
      <c r="H21" s="17">
        <f t="shared" si="4"/>
        <v>27.25</v>
      </c>
      <c r="I21" s="34"/>
      <c r="J21" s="34"/>
      <c r="K21" s="34"/>
      <c r="L21" s="34"/>
      <c r="M21" s="34"/>
    </row>
    <row r="22" ht="20.25" customHeight="1" spans="1:13">
      <c r="A22" s="17">
        <v>18</v>
      </c>
      <c r="B22" s="78" t="s">
        <v>65</v>
      </c>
      <c r="C22" s="78" t="str">
        <f t="shared" si="0"/>
        <v>吕*萍</v>
      </c>
      <c r="D22" s="78" t="s">
        <v>66</v>
      </c>
      <c r="E22" s="78" t="str">
        <f t="shared" si="1"/>
        <v>5104**********3020</v>
      </c>
      <c r="F22" s="78" t="s">
        <v>67</v>
      </c>
      <c r="G22" s="20">
        <v>54</v>
      </c>
      <c r="H22" s="17">
        <f t="shared" si="4"/>
        <v>27</v>
      </c>
      <c r="I22" s="34"/>
      <c r="J22" s="34"/>
      <c r="K22" s="34"/>
      <c r="L22" s="34"/>
      <c r="M22" s="34"/>
    </row>
    <row r="23" ht="20.25" customHeight="1" spans="1:13">
      <c r="A23" s="17">
        <v>19</v>
      </c>
      <c r="B23" s="78" t="s">
        <v>68</v>
      </c>
      <c r="C23" s="78" t="str">
        <f t="shared" si="0"/>
        <v>郑*华</v>
      </c>
      <c r="D23" s="78" t="s">
        <v>69</v>
      </c>
      <c r="E23" s="78" t="str">
        <f t="shared" si="1"/>
        <v>5104**********3322</v>
      </c>
      <c r="F23" s="78" t="s">
        <v>70</v>
      </c>
      <c r="G23" s="20">
        <v>53</v>
      </c>
      <c r="H23" s="17">
        <f t="shared" si="4"/>
        <v>26.5</v>
      </c>
      <c r="I23" s="34"/>
      <c r="J23" s="34"/>
      <c r="K23" s="34"/>
      <c r="L23" s="34"/>
      <c r="M23" s="34"/>
    </row>
    <row r="24" ht="25.5" customHeight="1" spans="1:13">
      <c r="A24" s="17">
        <v>20</v>
      </c>
      <c r="B24" s="78" t="s">
        <v>71</v>
      </c>
      <c r="C24" s="78" t="str">
        <f t="shared" si="0"/>
        <v>杨*</v>
      </c>
      <c r="D24" s="78" t="s">
        <v>72</v>
      </c>
      <c r="E24" s="78" t="str">
        <f t="shared" si="1"/>
        <v>5331**********1247</v>
      </c>
      <c r="F24" s="78" t="s">
        <v>73</v>
      </c>
      <c r="G24" s="20">
        <v>52.5</v>
      </c>
      <c r="H24" s="17">
        <f t="shared" si="4"/>
        <v>26.25</v>
      </c>
      <c r="I24" s="34"/>
      <c r="J24" s="34"/>
      <c r="K24" s="34"/>
      <c r="L24" s="34"/>
      <c r="M24" s="34"/>
    </row>
    <row r="25" ht="20.25" customHeight="1" spans="1:13">
      <c r="A25" s="17">
        <v>21</v>
      </c>
      <c r="B25" s="79" t="s">
        <v>74</v>
      </c>
      <c r="C25" s="78" t="str">
        <f t="shared" si="0"/>
        <v>朱*秋</v>
      </c>
      <c r="D25" s="79" t="s">
        <v>75</v>
      </c>
      <c r="E25" s="78" t="str">
        <f t="shared" si="1"/>
        <v>5104**********7622</v>
      </c>
      <c r="F25" s="79" t="s">
        <v>76</v>
      </c>
      <c r="G25" s="20">
        <v>52</v>
      </c>
      <c r="H25" s="17">
        <f t="shared" si="4"/>
        <v>26</v>
      </c>
      <c r="I25" s="34"/>
      <c r="J25" s="34"/>
      <c r="K25" s="34"/>
      <c r="L25" s="34"/>
      <c r="M25" s="34"/>
    </row>
    <row r="26" ht="24" customHeight="1" spans="1:13">
      <c r="A26" s="17">
        <v>22</v>
      </c>
      <c r="B26" s="78" t="s">
        <v>77</v>
      </c>
      <c r="C26" s="78" t="str">
        <f t="shared" si="0"/>
        <v>车*艳</v>
      </c>
      <c r="D26" s="78" t="s">
        <v>78</v>
      </c>
      <c r="E26" s="78" t="str">
        <f t="shared" si="1"/>
        <v>5134**********0720</v>
      </c>
      <c r="F26" s="78" t="s">
        <v>79</v>
      </c>
      <c r="G26" s="20">
        <v>45.5</v>
      </c>
      <c r="H26" s="17">
        <f t="shared" si="4"/>
        <v>22.75</v>
      </c>
      <c r="I26" s="34"/>
      <c r="J26" s="34"/>
      <c r="K26" s="34"/>
      <c r="L26" s="34"/>
      <c r="M26" s="34"/>
    </row>
    <row r="27" ht="24" customHeight="1" spans="1:13">
      <c r="A27" s="17">
        <v>23</v>
      </c>
      <c r="B27" s="78" t="s">
        <v>80</v>
      </c>
      <c r="C27" s="78" t="str">
        <f t="shared" si="0"/>
        <v>起*妹</v>
      </c>
      <c r="D27" s="78" t="s">
        <v>81</v>
      </c>
      <c r="E27" s="78" t="str">
        <f t="shared" si="1"/>
        <v>5323**********0026</v>
      </c>
      <c r="F27" s="78" t="s">
        <v>82</v>
      </c>
      <c r="G27" s="20"/>
      <c r="H27" s="24"/>
      <c r="I27" s="34"/>
      <c r="J27" s="34"/>
      <c r="K27" s="34"/>
      <c r="L27" s="34"/>
      <c r="M27" s="34"/>
    </row>
    <row r="28" ht="20.25" customHeight="1" spans="1:13">
      <c r="A28" s="17">
        <v>24</v>
      </c>
      <c r="B28" s="78" t="s">
        <v>83</v>
      </c>
      <c r="C28" s="78" t="str">
        <f t="shared" si="0"/>
        <v>胡*田</v>
      </c>
      <c r="D28" s="78" t="s">
        <v>84</v>
      </c>
      <c r="E28" s="78" t="str">
        <f t="shared" si="1"/>
        <v>6124**********4420</v>
      </c>
      <c r="F28" s="78" t="s">
        <v>82</v>
      </c>
      <c r="G28" s="20"/>
      <c r="H28" s="17"/>
      <c r="I28" s="34"/>
      <c r="J28" s="34"/>
      <c r="K28" s="34"/>
      <c r="L28" s="34"/>
      <c r="M28" s="34"/>
    </row>
    <row r="29" ht="20.25" customHeight="1" spans="1:13">
      <c r="A29" s="17">
        <v>25</v>
      </c>
      <c r="B29" s="78" t="s">
        <v>85</v>
      </c>
      <c r="C29" s="78" t="str">
        <f t="shared" si="0"/>
        <v>刘*念</v>
      </c>
      <c r="D29" s="78" t="s">
        <v>86</v>
      </c>
      <c r="E29" s="78" t="str">
        <f t="shared" si="1"/>
        <v>5321**********1926</v>
      </c>
      <c r="F29" s="78" t="s">
        <v>82</v>
      </c>
      <c r="G29" s="20"/>
      <c r="H29" s="17"/>
      <c r="I29" s="34"/>
      <c r="J29" s="34"/>
      <c r="K29" s="34"/>
      <c r="L29" s="34"/>
      <c r="M29" s="34"/>
    </row>
    <row r="30" ht="20.25" customHeight="1" spans="1:13">
      <c r="A30" s="17">
        <v>26</v>
      </c>
      <c r="B30" s="78" t="s">
        <v>87</v>
      </c>
      <c r="C30" s="78" t="str">
        <f t="shared" si="0"/>
        <v>张*</v>
      </c>
      <c r="D30" s="78" t="s">
        <v>88</v>
      </c>
      <c r="E30" s="78" t="str">
        <f t="shared" si="1"/>
        <v>5303**********1525</v>
      </c>
      <c r="F30" s="78" t="s">
        <v>82</v>
      </c>
      <c r="G30" s="20"/>
      <c r="H30" s="17"/>
      <c r="I30" s="34"/>
      <c r="J30" s="34"/>
      <c r="K30" s="34"/>
      <c r="L30" s="34"/>
      <c r="M30" s="34"/>
    </row>
    <row r="31" ht="20.25" customHeight="1" spans="1:13">
      <c r="A31" s="17">
        <v>27</v>
      </c>
      <c r="B31" s="78" t="s">
        <v>89</v>
      </c>
      <c r="C31" s="78" t="str">
        <f t="shared" si="0"/>
        <v>王*萍</v>
      </c>
      <c r="D31" s="78" t="s">
        <v>90</v>
      </c>
      <c r="E31" s="78" t="str">
        <f t="shared" si="1"/>
        <v>5321**********0323</v>
      </c>
      <c r="F31" s="78" t="s">
        <v>82</v>
      </c>
      <c r="G31" s="20"/>
      <c r="H31" s="17"/>
      <c r="I31" s="34"/>
      <c r="J31" s="34"/>
      <c r="K31" s="34"/>
      <c r="L31" s="34"/>
      <c r="M31" s="34"/>
    </row>
    <row r="32" ht="20.25" customHeight="1" spans="1:13">
      <c r="A32" s="17">
        <v>28</v>
      </c>
      <c r="B32" s="78" t="s">
        <v>91</v>
      </c>
      <c r="C32" s="78" t="str">
        <f t="shared" si="0"/>
        <v>李*</v>
      </c>
      <c r="D32" s="78" t="s">
        <v>92</v>
      </c>
      <c r="E32" s="78" t="str">
        <f t="shared" si="1"/>
        <v>5321**********1917</v>
      </c>
      <c r="F32" s="78" t="s">
        <v>82</v>
      </c>
      <c r="G32" s="20"/>
      <c r="H32" s="24"/>
      <c r="I32" s="34"/>
      <c r="J32" s="34"/>
      <c r="K32" s="34"/>
      <c r="L32" s="34"/>
      <c r="M32" s="34"/>
    </row>
    <row r="33" ht="20.25" customHeight="1" spans="1:13">
      <c r="A33" s="17">
        <v>29</v>
      </c>
      <c r="B33" s="78" t="s">
        <v>93</v>
      </c>
      <c r="C33" s="78" t="str">
        <f t="shared" si="0"/>
        <v>黄*洋</v>
      </c>
      <c r="D33" s="78" t="s">
        <v>94</v>
      </c>
      <c r="E33" s="78" t="str">
        <f t="shared" si="1"/>
        <v>5113**********1489</v>
      </c>
      <c r="F33" s="78" t="s">
        <v>82</v>
      </c>
      <c r="G33" s="20"/>
      <c r="H33" s="17"/>
      <c r="I33" s="34"/>
      <c r="J33" s="34"/>
      <c r="K33" s="34"/>
      <c r="L33" s="34"/>
      <c r="M33" s="34"/>
    </row>
    <row r="34" ht="20.25" customHeight="1" spans="1:13">
      <c r="A34" s="17">
        <v>30</v>
      </c>
      <c r="B34" s="78" t="s">
        <v>95</v>
      </c>
      <c r="C34" s="78" t="str">
        <f t="shared" si="0"/>
        <v>丁*珍</v>
      </c>
      <c r="D34" s="78" t="s">
        <v>96</v>
      </c>
      <c r="E34" s="78" t="str">
        <f t="shared" si="1"/>
        <v>5104**********1723
</v>
      </c>
      <c r="F34" s="78" t="s">
        <v>82</v>
      </c>
      <c r="G34" s="20"/>
      <c r="H34" s="17"/>
      <c r="I34" s="34"/>
      <c r="J34" s="34"/>
      <c r="K34" s="34"/>
      <c r="L34" s="34"/>
      <c r="M34" s="34"/>
    </row>
    <row r="35" ht="20.25" customHeight="1" spans="1:13">
      <c r="A35" s="17">
        <v>31</v>
      </c>
      <c r="B35" s="78" t="s">
        <v>97</v>
      </c>
      <c r="C35" s="78" t="str">
        <f t="shared" si="0"/>
        <v>李*龙</v>
      </c>
      <c r="D35" s="78" t="s">
        <v>98</v>
      </c>
      <c r="E35" s="78" t="str">
        <f t="shared" si="1"/>
        <v>5323**********1516</v>
      </c>
      <c r="F35" s="78" t="s">
        <v>82</v>
      </c>
      <c r="G35" s="20"/>
      <c r="H35" s="17"/>
      <c r="I35" s="34"/>
      <c r="J35" s="34"/>
      <c r="K35" s="34"/>
      <c r="L35" s="34"/>
      <c r="M35" s="34"/>
    </row>
    <row r="36" ht="20.25" customHeight="1" spans="1:13">
      <c r="A36" s="17">
        <v>32</v>
      </c>
      <c r="B36" s="78" t="s">
        <v>99</v>
      </c>
      <c r="C36" s="78" t="str">
        <f t="shared" si="0"/>
        <v>李*来</v>
      </c>
      <c r="D36" s="78" t="s">
        <v>100</v>
      </c>
      <c r="E36" s="78" t="str">
        <f t="shared" si="1"/>
        <v>5321**********002X</v>
      </c>
      <c r="F36" s="78" t="s">
        <v>82</v>
      </c>
      <c r="G36" s="20"/>
      <c r="H36" s="17"/>
      <c r="I36" s="34"/>
      <c r="J36" s="34"/>
      <c r="K36" s="34"/>
      <c r="L36" s="34"/>
      <c r="M36" s="34"/>
    </row>
    <row r="37" ht="20.25" customHeight="1" spans="1:13">
      <c r="A37" s="17">
        <v>33</v>
      </c>
      <c r="B37" s="78" t="s">
        <v>101</v>
      </c>
      <c r="C37" s="78" t="str">
        <f t="shared" si="0"/>
        <v>刘*</v>
      </c>
      <c r="D37" s="78" t="s">
        <v>102</v>
      </c>
      <c r="E37" s="78" t="str">
        <f t="shared" si="1"/>
        <v>5101**********3440</v>
      </c>
      <c r="F37" s="78" t="s">
        <v>82</v>
      </c>
      <c r="G37" s="20"/>
      <c r="H37" s="17"/>
      <c r="I37" s="34"/>
      <c r="J37" s="34"/>
      <c r="K37" s="34"/>
      <c r="L37" s="34"/>
      <c r="M37" s="34"/>
    </row>
    <row r="38" ht="20.25" customHeight="1" spans="1:13">
      <c r="A38" s="17">
        <v>34</v>
      </c>
      <c r="B38" s="78" t="s">
        <v>103</v>
      </c>
      <c r="C38" s="78" t="str">
        <f t="shared" si="0"/>
        <v>王*丽</v>
      </c>
      <c r="D38" s="78" t="s">
        <v>104</v>
      </c>
      <c r="E38" s="78" t="str">
        <f t="shared" si="1"/>
        <v>5323**********0029</v>
      </c>
      <c r="F38" s="78" t="s">
        <v>82</v>
      </c>
      <c r="G38" s="20"/>
      <c r="H38" s="17"/>
      <c r="I38" s="34"/>
      <c r="J38" s="34"/>
      <c r="K38" s="34"/>
      <c r="L38" s="34"/>
      <c r="M38" s="34"/>
    </row>
    <row r="39" ht="20.25" customHeight="1" spans="1:13">
      <c r="A39" s="17">
        <v>35</v>
      </c>
      <c r="B39" s="78" t="s">
        <v>105</v>
      </c>
      <c r="C39" s="78" t="str">
        <f t="shared" si="0"/>
        <v>廖*予</v>
      </c>
      <c r="D39" s="78" t="s">
        <v>106</v>
      </c>
      <c r="E39" s="78" t="str">
        <f t="shared" si="1"/>
        <v>5116**********006X</v>
      </c>
      <c r="F39" s="78" t="s">
        <v>82</v>
      </c>
      <c r="G39" s="20"/>
      <c r="H39" s="17"/>
      <c r="I39" s="34"/>
      <c r="J39" s="34"/>
      <c r="K39" s="34"/>
      <c r="L39" s="34"/>
      <c r="M39" s="34"/>
    </row>
    <row r="40" s="1" customFormat="1" ht="20.25" customHeight="1" spans="1:13">
      <c r="A40" s="17">
        <v>36</v>
      </c>
      <c r="B40" s="78" t="s">
        <v>107</v>
      </c>
      <c r="C40" s="78" t="str">
        <f t="shared" si="0"/>
        <v>罗*</v>
      </c>
      <c r="D40" s="78" t="s">
        <v>108</v>
      </c>
      <c r="E40" s="78" t="str">
        <f t="shared" si="1"/>
        <v>5321**********1550</v>
      </c>
      <c r="F40" s="78" t="s">
        <v>82</v>
      </c>
      <c r="G40" s="20"/>
      <c r="H40" s="17"/>
      <c r="I40" s="35"/>
      <c r="J40" s="35"/>
      <c r="K40" s="35"/>
      <c r="L40" s="35"/>
      <c r="M40" s="35"/>
    </row>
    <row r="41" ht="20.25" customHeight="1" spans="1:13">
      <c r="A41" s="17">
        <v>37</v>
      </c>
      <c r="B41" s="78" t="s">
        <v>109</v>
      </c>
      <c r="C41" s="78" t="str">
        <f t="shared" si="0"/>
        <v>汪*</v>
      </c>
      <c r="D41" s="78" t="s">
        <v>110</v>
      </c>
      <c r="E41" s="78" t="str">
        <f t="shared" si="1"/>
        <v>5321**********2717</v>
      </c>
      <c r="F41" s="78" t="s">
        <v>82</v>
      </c>
      <c r="G41" s="20"/>
      <c r="H41" s="17"/>
      <c r="I41" s="34"/>
      <c r="J41" s="34"/>
      <c r="K41" s="34"/>
      <c r="L41" s="34"/>
      <c r="M41" s="34"/>
    </row>
    <row r="42" ht="24" customHeight="1" spans="1:13">
      <c r="A42" s="17">
        <v>38</v>
      </c>
      <c r="B42" s="78" t="s">
        <v>111</v>
      </c>
      <c r="C42" s="78" t="str">
        <f t="shared" si="0"/>
        <v>颜*</v>
      </c>
      <c r="D42" s="78" t="s">
        <v>112</v>
      </c>
      <c r="E42" s="78" t="str">
        <f t="shared" si="1"/>
        <v>5134**********1526</v>
      </c>
      <c r="F42" s="78" t="s">
        <v>82</v>
      </c>
      <c r="G42" s="20"/>
      <c r="H42" s="17"/>
      <c r="I42" s="34"/>
      <c r="J42" s="34"/>
      <c r="K42" s="34"/>
      <c r="L42" s="34"/>
      <c r="M42" s="34"/>
    </row>
    <row r="43" ht="24" customHeight="1" spans="1:13">
      <c r="A43" s="17">
        <v>39</v>
      </c>
      <c r="B43" s="78" t="s">
        <v>113</v>
      </c>
      <c r="C43" s="78" t="str">
        <f t="shared" si="0"/>
        <v>吴*</v>
      </c>
      <c r="D43" s="78" t="s">
        <v>114</v>
      </c>
      <c r="E43" s="78" t="str">
        <f t="shared" si="1"/>
        <v>5115**********100X</v>
      </c>
      <c r="F43" s="78" t="s">
        <v>82</v>
      </c>
      <c r="G43" s="20"/>
      <c r="H43" s="17"/>
      <c r="I43" s="34"/>
      <c r="J43" s="34"/>
      <c r="K43" s="34"/>
      <c r="L43" s="34"/>
      <c r="M43" s="34"/>
    </row>
    <row r="44" ht="20.25" customHeight="1" spans="1:13">
      <c r="A44" s="17">
        <v>40</v>
      </c>
      <c r="B44" s="78" t="s">
        <v>115</v>
      </c>
      <c r="C44" s="78" t="str">
        <f t="shared" si="0"/>
        <v>王*锣</v>
      </c>
      <c r="D44" s="78" t="s">
        <v>116</v>
      </c>
      <c r="E44" s="78" t="str">
        <f t="shared" si="1"/>
        <v>5104**********1320</v>
      </c>
      <c r="F44" s="78" t="s">
        <v>82</v>
      </c>
      <c r="G44" s="20"/>
      <c r="H44" s="17"/>
      <c r="I44" s="34"/>
      <c r="J44" s="34"/>
      <c r="K44" s="34"/>
      <c r="L44" s="34"/>
      <c r="M44" s="34"/>
    </row>
    <row r="45" ht="20.25" customHeight="1" spans="1:13">
      <c r="A45" s="17">
        <v>41</v>
      </c>
      <c r="B45" s="78" t="s">
        <v>117</v>
      </c>
      <c r="C45" s="78" t="str">
        <f t="shared" si="0"/>
        <v>张*静</v>
      </c>
      <c r="D45" s="78" t="s">
        <v>118</v>
      </c>
      <c r="E45" s="78" t="str">
        <f t="shared" si="1"/>
        <v>5323**********0320</v>
      </c>
      <c r="F45" s="78" t="s">
        <v>82</v>
      </c>
      <c r="G45" s="20"/>
      <c r="H45" s="17"/>
      <c r="I45" s="34"/>
      <c r="J45" s="34"/>
      <c r="K45" s="34"/>
      <c r="L45" s="34"/>
      <c r="M45" s="34"/>
    </row>
    <row r="46" ht="20.25" customHeight="1" spans="1:13">
      <c r="A46" s="17">
        <v>42</v>
      </c>
      <c r="B46" s="79" t="s">
        <v>119</v>
      </c>
      <c r="C46" s="78" t="str">
        <f t="shared" si="0"/>
        <v>杜*宇</v>
      </c>
      <c r="D46" s="79" t="s">
        <v>120</v>
      </c>
      <c r="E46" s="78" t="str">
        <f t="shared" si="1"/>
        <v>5104**********2114</v>
      </c>
      <c r="F46" s="78" t="s">
        <v>82</v>
      </c>
      <c r="G46" s="20"/>
      <c r="H46" s="24"/>
      <c r="I46" s="34"/>
      <c r="J46" s="34"/>
      <c r="K46" s="34"/>
      <c r="L46" s="34"/>
      <c r="M46" s="34"/>
    </row>
    <row r="47" ht="25.5" customHeight="1" spans="1:13">
      <c r="A47" s="17">
        <v>43</v>
      </c>
      <c r="B47" s="79" t="s">
        <v>121</v>
      </c>
      <c r="C47" s="78" t="str">
        <f t="shared" si="0"/>
        <v>朱*</v>
      </c>
      <c r="D47" s="79" t="s">
        <v>122</v>
      </c>
      <c r="E47" s="78" t="str">
        <f t="shared" si="1"/>
        <v>5326**********1328</v>
      </c>
      <c r="F47" s="78" t="s">
        <v>82</v>
      </c>
      <c r="G47" s="20"/>
      <c r="H47" s="17"/>
      <c r="I47" s="34"/>
      <c r="J47" s="34"/>
      <c r="K47" s="34"/>
      <c r="L47" s="34"/>
      <c r="M47" s="34"/>
    </row>
    <row r="48" ht="25.5" customHeight="1" spans="1:13">
      <c r="A48" s="17">
        <v>44</v>
      </c>
      <c r="B48" s="79" t="s">
        <v>123</v>
      </c>
      <c r="C48" s="78" t="str">
        <f t="shared" si="0"/>
        <v>彭*</v>
      </c>
      <c r="D48" s="79" t="s">
        <v>124</v>
      </c>
      <c r="E48" s="78" t="str">
        <f t="shared" si="1"/>
        <v>5104**********1715</v>
      </c>
      <c r="F48" s="78" t="s">
        <v>82</v>
      </c>
      <c r="G48" s="20"/>
      <c r="H48" s="17"/>
      <c r="I48" s="34"/>
      <c r="J48" s="34"/>
      <c r="K48" s="34"/>
      <c r="L48" s="34"/>
      <c r="M48" s="34"/>
    </row>
    <row r="49" ht="20.25" customHeight="1" spans="1:13">
      <c r="A49" s="17">
        <v>45</v>
      </c>
      <c r="B49" s="79" t="s">
        <v>125</v>
      </c>
      <c r="C49" s="78" t="str">
        <f t="shared" si="0"/>
        <v>安*玲</v>
      </c>
      <c r="D49" s="79" t="s">
        <v>126</v>
      </c>
      <c r="E49" s="78" t="str">
        <f t="shared" si="1"/>
        <v>5134**********3520</v>
      </c>
      <c r="F49" s="78" t="s">
        <v>82</v>
      </c>
      <c r="G49" s="20"/>
      <c r="H49" s="17"/>
      <c r="I49" s="34"/>
      <c r="J49" s="34"/>
      <c r="K49" s="34"/>
      <c r="L49" s="34"/>
      <c r="M49" s="34"/>
    </row>
    <row r="50" ht="24" customHeight="1" spans="1:13">
      <c r="A50" s="17">
        <v>46</v>
      </c>
      <c r="B50" s="78" t="s">
        <v>127</v>
      </c>
      <c r="C50" s="78" t="str">
        <f t="shared" si="0"/>
        <v>朱*</v>
      </c>
      <c r="D50" s="78" t="s">
        <v>128</v>
      </c>
      <c r="E50" s="78" t="str">
        <f t="shared" si="1"/>
        <v>5110**********6965</v>
      </c>
      <c r="F50" s="78" t="s">
        <v>82</v>
      </c>
      <c r="G50" s="20"/>
      <c r="H50" s="17"/>
      <c r="I50" s="34"/>
      <c r="J50" s="34"/>
      <c r="K50" s="34"/>
      <c r="L50" s="34"/>
      <c r="M50" s="34"/>
    </row>
    <row r="51" ht="24" customHeight="1" spans="1:13">
      <c r="A51" s="17">
        <v>47</v>
      </c>
      <c r="B51" s="78" t="s">
        <v>129</v>
      </c>
      <c r="C51" s="78" t="str">
        <f t="shared" si="0"/>
        <v>郑*倩</v>
      </c>
      <c r="D51" s="78" t="s">
        <v>130</v>
      </c>
      <c r="E51" s="78" t="str">
        <f t="shared" si="1"/>
        <v>5134**********3820</v>
      </c>
      <c r="F51" s="78" t="s">
        <v>82</v>
      </c>
      <c r="G51" s="20"/>
      <c r="H51" s="17"/>
      <c r="I51" s="34"/>
      <c r="J51" s="34"/>
      <c r="K51" s="34"/>
      <c r="L51" s="34"/>
      <c r="M51" s="34"/>
    </row>
    <row r="52" ht="20.25" customHeight="1" spans="1:13">
      <c r="A52" s="17">
        <v>48</v>
      </c>
      <c r="B52" s="78" t="s">
        <v>131</v>
      </c>
      <c r="C52" s="78" t="str">
        <f t="shared" si="0"/>
        <v>何*兰</v>
      </c>
      <c r="D52" s="78" t="s">
        <v>132</v>
      </c>
      <c r="E52" s="78" t="str">
        <f t="shared" si="1"/>
        <v>5104**********4529</v>
      </c>
      <c r="F52" s="78" t="s">
        <v>82</v>
      </c>
      <c r="G52" s="20"/>
      <c r="H52" s="17"/>
      <c r="I52" s="34"/>
      <c r="J52" s="34"/>
      <c r="K52" s="34"/>
      <c r="L52" s="34"/>
      <c r="M52" s="34"/>
    </row>
    <row r="53" ht="25.5" customHeight="1" spans="1:13">
      <c r="A53" s="17">
        <v>49</v>
      </c>
      <c r="B53" s="78" t="s">
        <v>133</v>
      </c>
      <c r="C53" s="78" t="str">
        <f t="shared" si="0"/>
        <v>阿*查布</v>
      </c>
      <c r="D53" s="78" t="s">
        <v>134</v>
      </c>
      <c r="E53" s="78" t="str">
        <f t="shared" si="1"/>
        <v>5134**********0922</v>
      </c>
      <c r="F53" s="78" t="s">
        <v>82</v>
      </c>
      <c r="G53" s="20"/>
      <c r="H53" s="17"/>
      <c r="I53" s="34"/>
      <c r="J53" s="34"/>
      <c r="K53" s="34"/>
      <c r="L53" s="34"/>
      <c r="M53" s="34"/>
    </row>
    <row r="54" ht="20.25" customHeight="1" spans="1:13">
      <c r="A54" s="17">
        <v>50</v>
      </c>
      <c r="B54" s="79" t="s">
        <v>135</v>
      </c>
      <c r="C54" s="78" t="str">
        <f t="shared" si="0"/>
        <v>刘*琦</v>
      </c>
      <c r="D54" s="78" t="s">
        <v>136</v>
      </c>
      <c r="E54" s="78" t="str">
        <f t="shared" si="1"/>
        <v>5117**********6722</v>
      </c>
      <c r="F54" s="78" t="s">
        <v>82</v>
      </c>
      <c r="G54" s="17"/>
      <c r="H54" s="17"/>
      <c r="I54" s="34"/>
      <c r="J54" s="34"/>
      <c r="K54" s="34"/>
      <c r="L54" s="34"/>
      <c r="M54" s="34"/>
    </row>
    <row r="55" ht="20.25" customHeight="1" spans="1:13">
      <c r="A55" s="17">
        <v>51</v>
      </c>
      <c r="B55" s="78" t="s">
        <v>137</v>
      </c>
      <c r="C55" s="78" t="str">
        <f t="shared" si="0"/>
        <v>王*</v>
      </c>
      <c r="D55" s="79" t="s">
        <v>138</v>
      </c>
      <c r="E55" s="78" t="str">
        <f t="shared" si="1"/>
        <v>5101**********072X</v>
      </c>
      <c r="F55" s="78" t="s">
        <v>82</v>
      </c>
      <c r="G55" s="17"/>
      <c r="H55" s="17"/>
      <c r="I55" s="34"/>
      <c r="J55" s="34"/>
      <c r="K55" s="34"/>
      <c r="L55" s="34"/>
      <c r="M55" s="34"/>
    </row>
    <row r="56" ht="20.25" customHeight="1" spans="1:13">
      <c r="A56" s="17">
        <v>52</v>
      </c>
      <c r="B56" s="78" t="s">
        <v>139</v>
      </c>
      <c r="C56" s="78" t="str">
        <f t="shared" si="0"/>
        <v>康*慧</v>
      </c>
      <c r="D56" s="78" t="s">
        <v>140</v>
      </c>
      <c r="E56" s="78" t="str">
        <f t="shared" si="1"/>
        <v>5132**********0427</v>
      </c>
      <c r="F56" s="78" t="s">
        <v>82</v>
      </c>
      <c r="G56" s="17"/>
      <c r="H56" s="17"/>
      <c r="I56" s="34"/>
      <c r="J56" s="34"/>
      <c r="K56" s="34"/>
      <c r="L56" s="34"/>
      <c r="M56" s="34"/>
    </row>
  </sheetData>
  <autoFilter ref="A4:M56">
    <sortState ref="A4:M56">
      <sortCondition ref="K4" descending="1"/>
    </sortState>
    <extLst/>
  </autoFilter>
  <mergeCells count="11">
    <mergeCell ref="A1:M1"/>
    <mergeCell ref="A2:B2"/>
    <mergeCell ref="G3:H3"/>
    <mergeCell ref="I3:J3"/>
    <mergeCell ref="A3:A4"/>
    <mergeCell ref="C3:C4"/>
    <mergeCell ref="E3:E4"/>
    <mergeCell ref="F3:F4"/>
    <mergeCell ref="K3:K4"/>
    <mergeCell ref="L3:L4"/>
    <mergeCell ref="M3:M4"/>
  </mergeCells>
  <pageMargins left="0.748031496062992" right="0.748031496062992" top="0.984251968503937" bottom="0.984251968503937" header="0.511811023622047" footer="0.51181102362204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M5" sqref="M5:M8"/>
    </sheetView>
  </sheetViews>
  <sheetFormatPr defaultColWidth="9" defaultRowHeight="13.5"/>
  <cols>
    <col min="1" max="1" width="5.25" style="5" customWidth="1"/>
    <col min="2" max="2" width="8.875" style="5" hidden="1" customWidth="1"/>
    <col min="3" max="3" width="8.875" style="5" customWidth="1"/>
    <col min="4" max="4" width="17.125" style="5" hidden="1" customWidth="1"/>
    <col min="5" max="5" width="17.125" style="5" customWidth="1"/>
    <col min="6" max="6" width="10.125" style="5" customWidth="1"/>
    <col min="7" max="7" width="10.625" style="5" customWidth="1"/>
    <col min="8" max="8" width="9.625" style="5" customWidth="1"/>
    <col min="11" max="11" width="11.875" customWidth="1"/>
  </cols>
  <sheetData>
    <row r="1" ht="36" customHeight="1" spans="1:13">
      <c r="A1" s="39" t="s">
        <v>141</v>
      </c>
      <c r="B1" s="39"/>
      <c r="C1" s="39"/>
      <c r="D1" s="39"/>
      <c r="E1" s="39"/>
      <c r="F1" s="39"/>
      <c r="G1" s="39"/>
      <c r="H1" s="39"/>
      <c r="I1" s="52"/>
      <c r="J1" s="52"/>
      <c r="K1" s="52"/>
      <c r="L1" s="52"/>
      <c r="M1" s="52"/>
    </row>
    <row r="2" ht="30" customHeight="1" spans="1:8">
      <c r="A2" s="7"/>
      <c r="B2" s="7"/>
      <c r="C2" s="7"/>
      <c r="D2" s="7"/>
      <c r="E2" s="8"/>
      <c r="F2" s="9"/>
      <c r="G2" s="10"/>
      <c r="H2" s="10"/>
    </row>
    <row r="3" ht="36" customHeight="1" spans="1:13">
      <c r="A3" s="28" t="s">
        <v>1</v>
      </c>
      <c r="B3" s="53" t="s">
        <v>2</v>
      </c>
      <c r="C3" s="54" t="s">
        <v>2</v>
      </c>
      <c r="D3" s="55" t="s">
        <v>3</v>
      </c>
      <c r="E3" s="56" t="s">
        <v>3</v>
      </c>
      <c r="F3" s="57" t="s">
        <v>4</v>
      </c>
      <c r="G3" s="15" t="s">
        <v>5</v>
      </c>
      <c r="H3" s="15"/>
      <c r="I3" s="17" t="s">
        <v>6</v>
      </c>
      <c r="J3" s="17"/>
      <c r="K3" s="69" t="s">
        <v>7</v>
      </c>
      <c r="L3" s="69" t="s">
        <v>8</v>
      </c>
      <c r="M3" s="69" t="s">
        <v>9</v>
      </c>
    </row>
    <row r="4" ht="36" customHeight="1" spans="1:13">
      <c r="A4" s="31"/>
      <c r="B4" s="58"/>
      <c r="C4" s="59"/>
      <c r="D4" s="58"/>
      <c r="E4" s="60"/>
      <c r="F4" s="61"/>
      <c r="G4" s="15" t="s">
        <v>10</v>
      </c>
      <c r="H4" s="16" t="s">
        <v>11</v>
      </c>
      <c r="I4" s="29" t="s">
        <v>10</v>
      </c>
      <c r="J4" s="29" t="s">
        <v>11</v>
      </c>
      <c r="K4" s="70"/>
      <c r="L4" s="70"/>
      <c r="M4" s="70"/>
    </row>
    <row r="5" ht="25.5" customHeight="1" spans="1:13">
      <c r="A5" s="17">
        <v>1</v>
      </c>
      <c r="B5" s="44" t="s">
        <v>142</v>
      </c>
      <c r="C5" s="62" t="str">
        <f t="shared" ref="C5:C23" si="0">REPLACE(B5,2,1,"*")</f>
        <v>薛*</v>
      </c>
      <c r="D5" s="63" t="s">
        <v>143</v>
      </c>
      <c r="E5" s="53" t="str">
        <f t="shared" ref="E5:E23" si="1">REPLACE(D5,5,10,"**********")</f>
        <v>5104**********4729</v>
      </c>
      <c r="F5" s="64" t="s">
        <v>144</v>
      </c>
      <c r="G5" s="20">
        <v>86</v>
      </c>
      <c r="H5" s="17">
        <f>G5*0.5</f>
        <v>43</v>
      </c>
      <c r="I5" s="17">
        <v>81.9</v>
      </c>
      <c r="J5" s="17">
        <f>I5*0.5</f>
        <v>40.95</v>
      </c>
      <c r="K5" s="17">
        <f>H5+J5</f>
        <v>83.95</v>
      </c>
      <c r="L5" s="17">
        <v>1</v>
      </c>
      <c r="M5" s="33" t="s">
        <v>15</v>
      </c>
    </row>
    <row r="6" ht="20.25" customHeight="1" spans="1:13">
      <c r="A6" s="17">
        <v>2</v>
      </c>
      <c r="B6" s="46" t="s">
        <v>145</v>
      </c>
      <c r="C6" s="62" t="str">
        <f t="shared" si="0"/>
        <v>白*娟</v>
      </c>
      <c r="D6" s="53" t="s">
        <v>146</v>
      </c>
      <c r="E6" s="53" t="str">
        <f t="shared" si="1"/>
        <v>5107**********5421</v>
      </c>
      <c r="F6" s="20" t="s">
        <v>147</v>
      </c>
      <c r="G6" s="20">
        <v>83.5</v>
      </c>
      <c r="H6" s="17">
        <f t="shared" ref="H6:H16" si="2">G6*0.5</f>
        <v>41.75</v>
      </c>
      <c r="I6" s="17">
        <v>72</v>
      </c>
      <c r="J6" s="17">
        <f>I6*0.5</f>
        <v>36</v>
      </c>
      <c r="K6" s="17">
        <f>H6+J6</f>
        <v>77.75</v>
      </c>
      <c r="L6" s="17">
        <v>2</v>
      </c>
      <c r="M6" s="33" t="s">
        <v>22</v>
      </c>
    </row>
    <row r="7" ht="26.25" customHeight="1" spans="1:13">
      <c r="A7" s="17">
        <v>3</v>
      </c>
      <c r="B7" s="46" t="s">
        <v>148</v>
      </c>
      <c r="C7" s="62" t="str">
        <f t="shared" si="0"/>
        <v>罗*元</v>
      </c>
      <c r="D7" s="63" t="s">
        <v>149</v>
      </c>
      <c r="E7" s="53" t="str">
        <f t="shared" si="1"/>
        <v>5104**********0917</v>
      </c>
      <c r="F7" s="64" t="s">
        <v>150</v>
      </c>
      <c r="G7" s="20">
        <v>82.5</v>
      </c>
      <c r="H7" s="17">
        <f t="shared" si="2"/>
        <v>41.25</v>
      </c>
      <c r="I7" s="17">
        <v>65.5</v>
      </c>
      <c r="J7" s="17">
        <f>I7*0.5</f>
        <v>32.75</v>
      </c>
      <c r="K7" s="17">
        <f>H7+J7</f>
        <v>74</v>
      </c>
      <c r="L7" s="17">
        <v>3</v>
      </c>
      <c r="M7" s="33" t="s">
        <v>22</v>
      </c>
    </row>
    <row r="8" ht="20.25" customHeight="1" spans="1:13">
      <c r="A8" s="17">
        <v>4</v>
      </c>
      <c r="B8" s="46" t="s">
        <v>151</v>
      </c>
      <c r="C8" s="62" t="str">
        <f t="shared" si="0"/>
        <v>李*鑫</v>
      </c>
      <c r="D8" s="65" t="s">
        <v>152</v>
      </c>
      <c r="E8" s="53" t="str">
        <f t="shared" si="1"/>
        <v>5104**********2419</v>
      </c>
      <c r="F8" s="66" t="s">
        <v>153</v>
      </c>
      <c r="G8" s="20">
        <v>80</v>
      </c>
      <c r="H8" s="17">
        <f t="shared" si="2"/>
        <v>40</v>
      </c>
      <c r="I8" s="17">
        <v>64.3</v>
      </c>
      <c r="J8" s="17">
        <f>I8*0.5</f>
        <v>32.15</v>
      </c>
      <c r="K8" s="17">
        <f>H8+J8</f>
        <v>72.15</v>
      </c>
      <c r="L8" s="17">
        <v>4</v>
      </c>
      <c r="M8" s="33" t="s">
        <v>22</v>
      </c>
    </row>
    <row r="9" ht="20.25" customHeight="1" spans="1:13">
      <c r="A9" s="17">
        <v>5</v>
      </c>
      <c r="B9" s="46" t="s">
        <v>154</v>
      </c>
      <c r="C9" s="62" t="str">
        <f t="shared" si="0"/>
        <v>于*铭</v>
      </c>
      <c r="D9" s="63" t="s">
        <v>155</v>
      </c>
      <c r="E9" s="53" t="str">
        <f t="shared" si="1"/>
        <v>5104**********1478</v>
      </c>
      <c r="F9" s="64" t="s">
        <v>156</v>
      </c>
      <c r="G9" s="20">
        <v>71</v>
      </c>
      <c r="H9" s="17">
        <f t="shared" si="2"/>
        <v>35.5</v>
      </c>
      <c r="I9" s="34"/>
      <c r="J9" s="34"/>
      <c r="K9" s="34"/>
      <c r="L9" s="34"/>
      <c r="M9" s="34"/>
    </row>
    <row r="10" ht="20.25" customHeight="1" spans="1:13">
      <c r="A10" s="17">
        <v>6</v>
      </c>
      <c r="B10" s="44" t="s">
        <v>157</v>
      </c>
      <c r="C10" s="62" t="str">
        <f t="shared" si="0"/>
        <v>李*曦</v>
      </c>
      <c r="D10" s="63" t="s">
        <v>158</v>
      </c>
      <c r="E10" s="53" t="str">
        <f t="shared" si="1"/>
        <v>5303**********0312</v>
      </c>
      <c r="F10" s="64" t="s">
        <v>159</v>
      </c>
      <c r="G10" s="20">
        <v>65.5</v>
      </c>
      <c r="H10" s="17">
        <f t="shared" si="2"/>
        <v>32.75</v>
      </c>
      <c r="I10" s="34"/>
      <c r="J10" s="34"/>
      <c r="K10" s="34"/>
      <c r="L10" s="34"/>
      <c r="M10" s="34"/>
    </row>
    <row r="11" ht="20.25" customHeight="1" spans="1:13">
      <c r="A11" s="17">
        <v>7</v>
      </c>
      <c r="B11" s="44" t="s">
        <v>160</v>
      </c>
      <c r="C11" s="62" t="str">
        <f t="shared" si="0"/>
        <v>陈*燕</v>
      </c>
      <c r="D11" s="53" t="s">
        <v>161</v>
      </c>
      <c r="E11" s="53" t="str">
        <f t="shared" si="1"/>
        <v>5134**********3823</v>
      </c>
      <c r="F11" s="20" t="s">
        <v>162</v>
      </c>
      <c r="G11" s="20">
        <v>59</v>
      </c>
      <c r="H11" s="17">
        <f t="shared" si="2"/>
        <v>29.5</v>
      </c>
      <c r="I11" s="34"/>
      <c r="J11" s="34"/>
      <c r="K11" s="34"/>
      <c r="L11" s="34"/>
      <c r="M11" s="34"/>
    </row>
    <row r="12" ht="20.25" customHeight="1" spans="1:13">
      <c r="A12" s="17">
        <v>8</v>
      </c>
      <c r="B12" s="46" t="s">
        <v>163</v>
      </c>
      <c r="C12" s="62" t="str">
        <f t="shared" si="0"/>
        <v>朱*凤</v>
      </c>
      <c r="D12" s="53" t="s">
        <v>164</v>
      </c>
      <c r="E12" s="53" t="str">
        <f t="shared" si="1"/>
        <v>5332**********1823</v>
      </c>
      <c r="F12" s="20" t="s">
        <v>165</v>
      </c>
      <c r="G12" s="20">
        <v>56.5</v>
      </c>
      <c r="H12" s="17">
        <f t="shared" si="2"/>
        <v>28.25</v>
      </c>
      <c r="I12" s="34"/>
      <c r="J12" s="34"/>
      <c r="K12" s="34"/>
      <c r="L12" s="34"/>
      <c r="M12" s="34"/>
    </row>
    <row r="13" ht="20.25" customHeight="1" spans="1:13">
      <c r="A13" s="17">
        <v>9</v>
      </c>
      <c r="B13" s="46" t="s">
        <v>166</v>
      </c>
      <c r="C13" s="62" t="str">
        <f t="shared" si="0"/>
        <v>李*涛</v>
      </c>
      <c r="D13" s="67" t="s">
        <v>167</v>
      </c>
      <c r="E13" s="53" t="str">
        <f t="shared" si="1"/>
        <v>5304**********1615</v>
      </c>
      <c r="F13" s="68" t="s">
        <v>168</v>
      </c>
      <c r="G13" s="20">
        <v>55.5</v>
      </c>
      <c r="H13" s="17">
        <f t="shared" si="2"/>
        <v>27.75</v>
      </c>
      <c r="I13" s="34"/>
      <c r="J13" s="34"/>
      <c r="K13" s="34"/>
      <c r="L13" s="34"/>
      <c r="M13" s="34"/>
    </row>
    <row r="14" ht="20.25" customHeight="1" spans="1:13">
      <c r="A14" s="17">
        <v>10</v>
      </c>
      <c r="B14" s="46" t="s">
        <v>169</v>
      </c>
      <c r="C14" s="62" t="str">
        <f t="shared" si="0"/>
        <v>杜*</v>
      </c>
      <c r="D14" s="63" t="s">
        <v>170</v>
      </c>
      <c r="E14" s="53" t="str">
        <f t="shared" si="1"/>
        <v>5104**********2228</v>
      </c>
      <c r="F14" s="20" t="s">
        <v>171</v>
      </c>
      <c r="G14" s="20">
        <v>48</v>
      </c>
      <c r="H14" s="17">
        <f t="shared" si="2"/>
        <v>24</v>
      </c>
      <c r="I14" s="34"/>
      <c r="J14" s="34"/>
      <c r="K14" s="34"/>
      <c r="L14" s="34"/>
      <c r="M14" s="34"/>
    </row>
    <row r="15" ht="20.25" customHeight="1" spans="1:13">
      <c r="A15" s="17">
        <v>11</v>
      </c>
      <c r="B15" s="46" t="s">
        <v>172</v>
      </c>
      <c r="C15" s="62" t="str">
        <f t="shared" si="0"/>
        <v>廖*冰</v>
      </c>
      <c r="D15" s="65" t="s">
        <v>173</v>
      </c>
      <c r="E15" s="53" t="str">
        <f t="shared" si="1"/>
        <v>5117**********0222</v>
      </c>
      <c r="F15" s="66" t="s">
        <v>174</v>
      </c>
      <c r="G15" s="20">
        <v>44</v>
      </c>
      <c r="H15" s="17">
        <f t="shared" si="2"/>
        <v>22</v>
      </c>
      <c r="I15" s="34"/>
      <c r="J15" s="34"/>
      <c r="K15" s="34"/>
      <c r="L15" s="34"/>
      <c r="M15" s="34"/>
    </row>
    <row r="16" ht="20.25" customHeight="1" spans="1:13">
      <c r="A16" s="17">
        <v>12</v>
      </c>
      <c r="B16" s="46" t="s">
        <v>175</v>
      </c>
      <c r="C16" s="62" t="str">
        <f t="shared" si="0"/>
        <v>金*伊</v>
      </c>
      <c r="D16" s="63" t="s">
        <v>176</v>
      </c>
      <c r="E16" s="53" t="str">
        <f t="shared" si="1"/>
        <v>5323**********0522</v>
      </c>
      <c r="F16" s="20" t="s">
        <v>177</v>
      </c>
      <c r="G16" s="20">
        <v>38.5</v>
      </c>
      <c r="H16" s="17">
        <f t="shared" si="2"/>
        <v>19.25</v>
      </c>
      <c r="I16" s="34"/>
      <c r="J16" s="34"/>
      <c r="K16" s="34"/>
      <c r="L16" s="34"/>
      <c r="M16" s="34"/>
    </row>
    <row r="17" ht="26.25" customHeight="1" spans="1:13">
      <c r="A17" s="17">
        <v>13</v>
      </c>
      <c r="B17" s="44" t="s">
        <v>178</v>
      </c>
      <c r="C17" s="62" t="str">
        <f t="shared" si="0"/>
        <v>齐*芸</v>
      </c>
      <c r="D17" s="53" t="s">
        <v>179</v>
      </c>
      <c r="E17" s="53" t="str">
        <f t="shared" si="1"/>
        <v>5111**********0411</v>
      </c>
      <c r="F17" s="17" t="s">
        <v>82</v>
      </c>
      <c r="G17" s="20"/>
      <c r="H17" s="17"/>
      <c r="I17" s="34"/>
      <c r="J17" s="34"/>
      <c r="K17" s="34"/>
      <c r="L17" s="34"/>
      <c r="M17" s="34"/>
    </row>
    <row r="18" ht="22.5" customHeight="1" spans="1:13">
      <c r="A18" s="17">
        <v>14</v>
      </c>
      <c r="B18" s="46" t="s">
        <v>180</v>
      </c>
      <c r="C18" s="62" t="str">
        <f t="shared" si="0"/>
        <v>赖*伽</v>
      </c>
      <c r="D18" s="53" t="s">
        <v>181</v>
      </c>
      <c r="E18" s="53" t="str">
        <f t="shared" si="1"/>
        <v>5134**********0018</v>
      </c>
      <c r="F18" s="17" t="s">
        <v>82</v>
      </c>
      <c r="G18" s="20"/>
      <c r="H18" s="17"/>
      <c r="I18" s="34"/>
      <c r="J18" s="34"/>
      <c r="K18" s="34"/>
      <c r="L18" s="34"/>
      <c r="M18" s="34"/>
    </row>
    <row r="19" ht="20.25" customHeight="1" spans="1:13">
      <c r="A19" s="17">
        <v>15</v>
      </c>
      <c r="B19" s="46" t="s">
        <v>182</v>
      </c>
      <c r="C19" s="62" t="str">
        <f t="shared" si="0"/>
        <v>王*霞</v>
      </c>
      <c r="D19" s="65" t="s">
        <v>183</v>
      </c>
      <c r="E19" s="53" t="str">
        <f t="shared" si="1"/>
        <v>5104**********6420</v>
      </c>
      <c r="F19" s="17" t="s">
        <v>82</v>
      </c>
      <c r="G19" s="20"/>
      <c r="H19" s="17"/>
      <c r="I19" s="34"/>
      <c r="J19" s="34"/>
      <c r="K19" s="34"/>
      <c r="L19" s="34"/>
      <c r="M19" s="34"/>
    </row>
    <row r="20" ht="20.25" customHeight="1" spans="1:13">
      <c r="A20" s="17">
        <v>16</v>
      </c>
      <c r="B20" s="46" t="s">
        <v>184</v>
      </c>
      <c r="C20" s="62" t="str">
        <f t="shared" si="0"/>
        <v>李*媛</v>
      </c>
      <c r="D20" s="53" t="s">
        <v>185</v>
      </c>
      <c r="E20" s="53" t="str">
        <f t="shared" si="1"/>
        <v>5303**********0021</v>
      </c>
      <c r="F20" s="17" t="s">
        <v>82</v>
      </c>
      <c r="G20" s="20"/>
      <c r="H20" s="24"/>
      <c r="I20" s="34"/>
      <c r="J20" s="34"/>
      <c r="K20" s="34"/>
      <c r="L20" s="34"/>
      <c r="M20" s="34"/>
    </row>
    <row r="21" ht="20.25" customHeight="1" spans="1:13">
      <c r="A21" s="17">
        <v>17</v>
      </c>
      <c r="B21" s="44" t="s">
        <v>186</v>
      </c>
      <c r="C21" s="62" t="str">
        <f t="shared" si="0"/>
        <v>韩*</v>
      </c>
      <c r="D21" s="51" t="s">
        <v>187</v>
      </c>
      <c r="E21" s="53" t="str">
        <f t="shared" si="1"/>
        <v>5303**********1932</v>
      </c>
      <c r="F21" s="17" t="s">
        <v>82</v>
      </c>
      <c r="G21" s="20"/>
      <c r="H21" s="17"/>
      <c r="I21" s="34"/>
      <c r="J21" s="34"/>
      <c r="K21" s="34"/>
      <c r="L21" s="34"/>
      <c r="M21" s="34"/>
    </row>
    <row r="22" ht="20.25" customHeight="1" spans="1:13">
      <c r="A22" s="17">
        <v>18</v>
      </c>
      <c r="B22" s="46" t="s">
        <v>188</v>
      </c>
      <c r="C22" s="62" t="str">
        <f t="shared" si="0"/>
        <v>王*杨</v>
      </c>
      <c r="D22" s="48" t="s">
        <v>189</v>
      </c>
      <c r="E22" s="53" t="str">
        <f t="shared" si="1"/>
        <v>5103**********5516</v>
      </c>
      <c r="F22" s="17" t="s">
        <v>82</v>
      </c>
      <c r="G22" s="20"/>
      <c r="H22" s="17"/>
      <c r="I22" s="34"/>
      <c r="J22" s="34"/>
      <c r="K22" s="34"/>
      <c r="L22" s="34"/>
      <c r="M22" s="34"/>
    </row>
    <row r="23" ht="20.25" customHeight="1" spans="1:13">
      <c r="A23" s="17">
        <v>19</v>
      </c>
      <c r="B23" s="46" t="s">
        <v>190</v>
      </c>
      <c r="C23" s="62" t="str">
        <f t="shared" si="0"/>
        <v>泽*</v>
      </c>
      <c r="D23" s="51" t="s">
        <v>191</v>
      </c>
      <c r="E23" s="53" t="str">
        <f t="shared" si="1"/>
        <v>5132**********0319</v>
      </c>
      <c r="F23" s="17" t="s">
        <v>82</v>
      </c>
      <c r="G23" s="20"/>
      <c r="H23" s="17"/>
      <c r="I23" s="34"/>
      <c r="J23" s="34"/>
      <c r="K23" s="34"/>
      <c r="L23" s="34"/>
      <c r="M23" s="34"/>
    </row>
  </sheetData>
  <autoFilter ref="A4:M23">
    <sortState ref="A4:M23">
      <sortCondition ref="K4" descending="1"/>
    </sortState>
    <extLst/>
  </autoFilter>
  <mergeCells count="10">
    <mergeCell ref="A2:D2"/>
    <mergeCell ref="G3:H3"/>
    <mergeCell ref="I3:J3"/>
    <mergeCell ref="A3:A4"/>
    <mergeCell ref="C3:C4"/>
    <mergeCell ref="E3:E4"/>
    <mergeCell ref="F3:F4"/>
    <mergeCell ref="K3:K4"/>
    <mergeCell ref="L3:L4"/>
    <mergeCell ref="M3:M4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M5" sqref="M5:M8"/>
    </sheetView>
  </sheetViews>
  <sheetFormatPr defaultColWidth="9" defaultRowHeight="13.5"/>
  <cols>
    <col min="1" max="1" width="5.25" style="5" customWidth="1"/>
    <col min="2" max="2" width="7.375" style="5" hidden="1" customWidth="1"/>
    <col min="3" max="3" width="6.375" style="38" customWidth="1"/>
    <col min="4" max="4" width="19" style="5" hidden="1" customWidth="1"/>
    <col min="5" max="5" width="17.875" style="5" customWidth="1"/>
    <col min="6" max="6" width="11.125" style="5" customWidth="1"/>
    <col min="7" max="7" width="8.375" style="5" customWidth="1"/>
    <col min="8" max="8" width="9.625" style="5" customWidth="1"/>
    <col min="11" max="11" width="11.375" customWidth="1"/>
  </cols>
  <sheetData>
    <row r="1" ht="36" customHeight="1" spans="1:13">
      <c r="A1" s="39" t="s">
        <v>192</v>
      </c>
      <c r="B1" s="39"/>
      <c r="C1" s="39"/>
      <c r="D1" s="39"/>
      <c r="E1" s="39"/>
      <c r="F1" s="39"/>
      <c r="G1" s="39"/>
      <c r="H1" s="39"/>
      <c r="I1" s="52"/>
      <c r="J1" s="52"/>
      <c r="K1" s="52"/>
      <c r="L1" s="52"/>
      <c r="M1" s="52"/>
    </row>
    <row r="2" ht="30" customHeight="1" spans="1:8">
      <c r="A2" s="7"/>
      <c r="B2" s="7"/>
      <c r="C2" s="8"/>
      <c r="D2" s="9"/>
      <c r="E2" s="9"/>
      <c r="F2" s="9"/>
      <c r="G2" s="10"/>
      <c r="H2" s="10"/>
    </row>
    <row r="3" ht="39.75" customHeight="1" spans="1:13">
      <c r="A3" s="11" t="s">
        <v>1</v>
      </c>
      <c r="B3" s="40" t="s">
        <v>2</v>
      </c>
      <c r="C3" s="41" t="s">
        <v>2</v>
      </c>
      <c r="D3" s="12" t="s">
        <v>3</v>
      </c>
      <c r="E3" s="11" t="s">
        <v>3</v>
      </c>
      <c r="F3" s="11" t="s">
        <v>4</v>
      </c>
      <c r="G3" s="13" t="s">
        <v>5</v>
      </c>
      <c r="H3" s="13"/>
      <c r="I3" s="17" t="s">
        <v>6</v>
      </c>
      <c r="J3" s="17"/>
      <c r="K3" s="28" t="s">
        <v>7</v>
      </c>
      <c r="L3" s="28" t="s">
        <v>8</v>
      </c>
      <c r="M3" s="28" t="s">
        <v>9</v>
      </c>
    </row>
    <row r="4" ht="39.75" customHeight="1" spans="1:13">
      <c r="A4" s="14"/>
      <c r="B4" s="42"/>
      <c r="C4" s="43"/>
      <c r="D4" s="12"/>
      <c r="E4" s="14"/>
      <c r="F4" s="14"/>
      <c r="G4" s="15" t="s">
        <v>10</v>
      </c>
      <c r="H4" s="16" t="s">
        <v>11</v>
      </c>
      <c r="I4" s="29" t="s">
        <v>10</v>
      </c>
      <c r="J4" s="29" t="s">
        <v>11</v>
      </c>
      <c r="K4" s="31"/>
      <c r="L4" s="31"/>
      <c r="M4" s="31"/>
    </row>
    <row r="5" ht="20.25" customHeight="1" spans="1:13">
      <c r="A5" s="17">
        <v>1</v>
      </c>
      <c r="B5" s="44" t="s">
        <v>193</v>
      </c>
      <c r="C5" s="45" t="str">
        <f t="shared" ref="C5:C31" si="0">REPLACE(B5,2,1,"*")</f>
        <v>王*龙</v>
      </c>
      <c r="D5" s="16" t="s">
        <v>194</v>
      </c>
      <c r="E5" s="16" t="str">
        <f t="shared" ref="E5:E31" si="1">REPLACE(D5,5,10,"**********")</f>
        <v>5321**********5016</v>
      </c>
      <c r="F5" s="16" t="s">
        <v>195</v>
      </c>
      <c r="G5" s="20">
        <v>83</v>
      </c>
      <c r="H5" s="17">
        <f>G5*0.5</f>
        <v>41.5</v>
      </c>
      <c r="I5" s="20">
        <v>85.4</v>
      </c>
      <c r="J5" s="17">
        <f>I5*0.5</f>
        <v>42.7</v>
      </c>
      <c r="K5" s="17">
        <f>H5+J5</f>
        <v>84.2</v>
      </c>
      <c r="L5" s="17">
        <v>1</v>
      </c>
      <c r="M5" s="33" t="s">
        <v>15</v>
      </c>
    </row>
    <row r="6" ht="27" customHeight="1" spans="1:13">
      <c r="A6" s="17">
        <v>2</v>
      </c>
      <c r="B6" s="46" t="s">
        <v>196</v>
      </c>
      <c r="C6" s="45" t="str">
        <f t="shared" si="0"/>
        <v>李*芸</v>
      </c>
      <c r="D6" s="47" t="s">
        <v>197</v>
      </c>
      <c r="E6" s="16" t="str">
        <f t="shared" si="1"/>
        <v>5104**********1724</v>
      </c>
      <c r="F6" s="47" t="s">
        <v>198</v>
      </c>
      <c r="G6" s="20">
        <v>86</v>
      </c>
      <c r="H6" s="17">
        <f t="shared" ref="H6:H17" si="2">G6*0.5</f>
        <v>43</v>
      </c>
      <c r="I6" s="20">
        <v>81</v>
      </c>
      <c r="J6" s="17">
        <f>I6*0.5</f>
        <v>40.5</v>
      </c>
      <c r="K6" s="17">
        <f>H6+J6</f>
        <v>83.5</v>
      </c>
      <c r="L6" s="17">
        <v>2</v>
      </c>
      <c r="M6" s="33" t="s">
        <v>22</v>
      </c>
    </row>
    <row r="7" ht="20.25" customHeight="1" spans="1:13">
      <c r="A7" s="17">
        <v>3</v>
      </c>
      <c r="B7" s="46" t="s">
        <v>199</v>
      </c>
      <c r="C7" s="45" t="str">
        <f t="shared" si="0"/>
        <v>杨*意</v>
      </c>
      <c r="D7" s="48" t="s">
        <v>200</v>
      </c>
      <c r="E7" s="16" t="str">
        <f t="shared" si="1"/>
        <v>5104**********4348</v>
      </c>
      <c r="F7" s="48" t="s">
        <v>201</v>
      </c>
      <c r="G7" s="20">
        <v>91</v>
      </c>
      <c r="H7" s="17">
        <f t="shared" si="2"/>
        <v>45.5</v>
      </c>
      <c r="I7" s="20">
        <v>75.6</v>
      </c>
      <c r="J7" s="17">
        <f>I7*0.5</f>
        <v>37.8</v>
      </c>
      <c r="K7" s="17">
        <f>H7+J7</f>
        <v>83.3</v>
      </c>
      <c r="L7" s="17">
        <v>3</v>
      </c>
      <c r="M7" s="33" t="s">
        <v>22</v>
      </c>
    </row>
    <row r="8" ht="20.25" customHeight="1" spans="1:13">
      <c r="A8" s="17">
        <v>4</v>
      </c>
      <c r="B8" s="46" t="s">
        <v>202</v>
      </c>
      <c r="C8" s="45" t="str">
        <f t="shared" si="0"/>
        <v>李*昊</v>
      </c>
      <c r="D8" s="48" t="s">
        <v>203</v>
      </c>
      <c r="E8" s="16" t="str">
        <f t="shared" si="1"/>
        <v>5104**********0019</v>
      </c>
      <c r="F8" s="48" t="s">
        <v>204</v>
      </c>
      <c r="G8" s="20">
        <v>82</v>
      </c>
      <c r="H8" s="17">
        <f t="shared" si="2"/>
        <v>41</v>
      </c>
      <c r="I8" s="20">
        <v>64.6</v>
      </c>
      <c r="J8" s="17">
        <f>I8*0.5</f>
        <v>32.3</v>
      </c>
      <c r="K8" s="17">
        <f>H8+J8</f>
        <v>73.3</v>
      </c>
      <c r="L8" s="17">
        <v>4</v>
      </c>
      <c r="M8" s="33" t="s">
        <v>22</v>
      </c>
    </row>
    <row r="9" ht="27" customHeight="1" spans="1:13">
      <c r="A9" s="17">
        <v>5</v>
      </c>
      <c r="B9" s="46" t="s">
        <v>205</v>
      </c>
      <c r="C9" s="45" t="str">
        <f t="shared" si="0"/>
        <v>龙*睿</v>
      </c>
      <c r="D9" s="49" t="s">
        <v>206</v>
      </c>
      <c r="E9" s="16" t="str">
        <f t="shared" si="1"/>
        <v>5104**********4712</v>
      </c>
      <c r="F9" s="49" t="s">
        <v>207</v>
      </c>
      <c r="G9" s="20">
        <v>79</v>
      </c>
      <c r="H9" s="17">
        <f t="shared" si="2"/>
        <v>39.5</v>
      </c>
      <c r="I9" s="34"/>
      <c r="J9" s="34"/>
      <c r="K9" s="34"/>
      <c r="L9" s="34"/>
      <c r="M9" s="34"/>
    </row>
    <row r="10" ht="20.25" customHeight="1" spans="1:13">
      <c r="A10" s="17">
        <v>6</v>
      </c>
      <c r="B10" s="46" t="s">
        <v>208</v>
      </c>
      <c r="C10" s="45" t="str">
        <f t="shared" si="0"/>
        <v>付*</v>
      </c>
      <c r="D10" s="47" t="s">
        <v>209</v>
      </c>
      <c r="E10" s="16" t="str">
        <f t="shared" si="1"/>
        <v>5104**********581X</v>
      </c>
      <c r="F10" s="47" t="s">
        <v>210</v>
      </c>
      <c r="G10" s="20">
        <v>79</v>
      </c>
      <c r="H10" s="17">
        <f t="shared" si="2"/>
        <v>39.5</v>
      </c>
      <c r="I10" s="34"/>
      <c r="J10" s="34"/>
      <c r="K10" s="34"/>
      <c r="L10" s="34"/>
      <c r="M10" s="34"/>
    </row>
    <row r="11" ht="20.25" customHeight="1" spans="1:13">
      <c r="A11" s="17">
        <v>7</v>
      </c>
      <c r="B11" s="46" t="s">
        <v>211</v>
      </c>
      <c r="C11" s="45" t="str">
        <f t="shared" si="0"/>
        <v>李*</v>
      </c>
      <c r="D11" s="16" t="s">
        <v>212</v>
      </c>
      <c r="E11" s="16" t="str">
        <f t="shared" si="1"/>
        <v>5301**********3221</v>
      </c>
      <c r="F11" s="16" t="s">
        <v>213</v>
      </c>
      <c r="G11" s="20">
        <v>78</v>
      </c>
      <c r="H11" s="17">
        <f t="shared" si="2"/>
        <v>39</v>
      </c>
      <c r="I11" s="34"/>
      <c r="J11" s="34"/>
      <c r="K11" s="34"/>
      <c r="L11" s="34"/>
      <c r="M11" s="34"/>
    </row>
    <row r="12" ht="24.75" customHeight="1" spans="1:13">
      <c r="A12" s="17">
        <v>8</v>
      </c>
      <c r="B12" s="46" t="s">
        <v>214</v>
      </c>
      <c r="C12" s="45" t="str">
        <f t="shared" si="0"/>
        <v>周*飞</v>
      </c>
      <c r="D12" s="16" t="s">
        <v>215</v>
      </c>
      <c r="E12" s="16" t="str">
        <f t="shared" si="1"/>
        <v>5326**********2911</v>
      </c>
      <c r="F12" s="16" t="s">
        <v>216</v>
      </c>
      <c r="G12" s="20">
        <v>78</v>
      </c>
      <c r="H12" s="17">
        <f t="shared" si="2"/>
        <v>39</v>
      </c>
      <c r="I12" s="34"/>
      <c r="J12" s="34"/>
      <c r="K12" s="34"/>
      <c r="L12" s="34"/>
      <c r="M12" s="34"/>
    </row>
    <row r="13" ht="20.25" customHeight="1" spans="1:13">
      <c r="A13" s="17">
        <v>9</v>
      </c>
      <c r="B13" s="46" t="s">
        <v>217</v>
      </c>
      <c r="C13" s="45" t="str">
        <f t="shared" si="0"/>
        <v>田*千</v>
      </c>
      <c r="D13" s="48" t="s">
        <v>218</v>
      </c>
      <c r="E13" s="16" t="str">
        <f t="shared" si="1"/>
        <v>5303**********1348</v>
      </c>
      <c r="F13" s="48" t="s">
        <v>219</v>
      </c>
      <c r="G13" s="20">
        <v>77</v>
      </c>
      <c r="H13" s="17">
        <f t="shared" si="2"/>
        <v>38.5</v>
      </c>
      <c r="I13" s="34"/>
      <c r="J13" s="34"/>
      <c r="K13" s="34"/>
      <c r="L13" s="34"/>
      <c r="M13" s="34"/>
    </row>
    <row r="14" ht="20.25" customHeight="1" spans="1:13">
      <c r="A14" s="17">
        <v>10</v>
      </c>
      <c r="B14" s="46" t="s">
        <v>220</v>
      </c>
      <c r="C14" s="45" t="str">
        <f t="shared" si="0"/>
        <v>雷*</v>
      </c>
      <c r="D14" s="16" t="s">
        <v>221</v>
      </c>
      <c r="E14" s="16" t="str">
        <f t="shared" si="1"/>
        <v>
510**********3312X</v>
      </c>
      <c r="F14" s="16" t="s">
        <v>222</v>
      </c>
      <c r="G14" s="20">
        <v>73</v>
      </c>
      <c r="H14" s="17">
        <f t="shared" si="2"/>
        <v>36.5</v>
      </c>
      <c r="I14" s="34"/>
      <c r="J14" s="34"/>
      <c r="K14" s="34"/>
      <c r="L14" s="34"/>
      <c r="M14" s="34"/>
    </row>
    <row r="15" ht="20.25" customHeight="1" spans="1:13">
      <c r="A15" s="17">
        <v>11</v>
      </c>
      <c r="B15" s="44" t="s">
        <v>223</v>
      </c>
      <c r="C15" s="45" t="str">
        <f t="shared" si="0"/>
        <v>潘*梅</v>
      </c>
      <c r="D15" s="16" t="s">
        <v>224</v>
      </c>
      <c r="E15" s="16" t="str">
        <f t="shared" si="1"/>
        <v>5303**********1541</v>
      </c>
      <c r="F15" s="16" t="s">
        <v>225</v>
      </c>
      <c r="G15" s="20">
        <v>69</v>
      </c>
      <c r="H15" s="17">
        <f t="shared" si="2"/>
        <v>34.5</v>
      </c>
      <c r="I15" s="34"/>
      <c r="J15" s="34"/>
      <c r="K15" s="34"/>
      <c r="L15" s="34"/>
      <c r="M15" s="34"/>
    </row>
    <row r="16" ht="20.25" customHeight="1" spans="1:13">
      <c r="A16" s="17">
        <v>12</v>
      </c>
      <c r="B16" s="46" t="s">
        <v>226</v>
      </c>
      <c r="C16" s="45" t="str">
        <f t="shared" si="0"/>
        <v>王*楠</v>
      </c>
      <c r="D16" s="16" t="s">
        <v>227</v>
      </c>
      <c r="E16" s="16" t="str">
        <f t="shared" si="1"/>
        <v>5104**********2140</v>
      </c>
      <c r="F16" s="16" t="s">
        <v>228</v>
      </c>
      <c r="G16" s="20">
        <v>67</v>
      </c>
      <c r="H16" s="17">
        <f t="shared" si="2"/>
        <v>33.5</v>
      </c>
      <c r="I16" s="34"/>
      <c r="J16" s="34"/>
      <c r="K16" s="34"/>
      <c r="L16" s="34"/>
      <c r="M16" s="34"/>
    </row>
    <row r="17" ht="20.25" customHeight="1" spans="1:13">
      <c r="A17" s="17">
        <v>13</v>
      </c>
      <c r="B17" s="46" t="s">
        <v>229</v>
      </c>
      <c r="C17" s="45" t="str">
        <f t="shared" si="0"/>
        <v>刘*宇</v>
      </c>
      <c r="D17" s="47" t="s">
        <v>230</v>
      </c>
      <c r="E17" s="16" t="str">
        <f t="shared" si="1"/>
        <v>5134**********0411</v>
      </c>
      <c r="F17" s="47" t="s">
        <v>231</v>
      </c>
      <c r="G17" s="20">
        <v>62</v>
      </c>
      <c r="H17" s="17">
        <f t="shared" si="2"/>
        <v>31</v>
      </c>
      <c r="I17" s="34"/>
      <c r="J17" s="34"/>
      <c r="K17" s="34"/>
      <c r="L17" s="34"/>
      <c r="M17" s="34"/>
    </row>
    <row r="18" ht="20.25" customHeight="1" spans="1:13">
      <c r="A18" s="17">
        <v>14</v>
      </c>
      <c r="B18" s="46" t="s">
        <v>232</v>
      </c>
      <c r="C18" s="45" t="str">
        <f t="shared" si="0"/>
        <v>黄*燕</v>
      </c>
      <c r="D18" s="16" t="s">
        <v>233</v>
      </c>
      <c r="E18" s="16" t="str">
        <f t="shared" si="1"/>
        <v>5104**********2421</v>
      </c>
      <c r="F18" s="16" t="s">
        <v>82</v>
      </c>
      <c r="G18" s="20"/>
      <c r="H18" s="17"/>
      <c r="I18" s="34"/>
      <c r="J18" s="34"/>
      <c r="K18" s="34"/>
      <c r="L18" s="34"/>
      <c r="M18" s="34"/>
    </row>
    <row r="19" ht="20.25" customHeight="1" spans="1:13">
      <c r="A19" s="17">
        <v>15</v>
      </c>
      <c r="B19" s="46" t="s">
        <v>234</v>
      </c>
      <c r="C19" s="45" t="str">
        <f t="shared" si="0"/>
        <v>尹*荣</v>
      </c>
      <c r="D19" s="47" t="s">
        <v>235</v>
      </c>
      <c r="E19" s="16" t="str">
        <f t="shared" si="1"/>
        <v>5321**********1616</v>
      </c>
      <c r="F19" s="16" t="s">
        <v>82</v>
      </c>
      <c r="G19" s="20"/>
      <c r="H19" s="17"/>
      <c r="I19" s="34"/>
      <c r="J19" s="34"/>
      <c r="K19" s="34"/>
      <c r="L19" s="34"/>
      <c r="M19" s="34"/>
    </row>
    <row r="20" ht="20.25" customHeight="1" spans="1:13">
      <c r="A20" s="17">
        <v>16</v>
      </c>
      <c r="B20" s="46" t="s">
        <v>236</v>
      </c>
      <c r="C20" s="45" t="str">
        <f t="shared" si="0"/>
        <v>黄*友</v>
      </c>
      <c r="D20" s="16" t="s">
        <v>237</v>
      </c>
      <c r="E20" s="16" t="str">
        <f t="shared" si="1"/>
        <v>5321**********3616</v>
      </c>
      <c r="F20" s="16" t="s">
        <v>82</v>
      </c>
      <c r="G20" s="20"/>
      <c r="H20" s="17"/>
      <c r="I20" s="34"/>
      <c r="J20" s="34"/>
      <c r="K20" s="34"/>
      <c r="L20" s="34"/>
      <c r="M20" s="34"/>
    </row>
    <row r="21" ht="20.25" customHeight="1" spans="1:13">
      <c r="A21" s="17">
        <v>17</v>
      </c>
      <c r="B21" s="46" t="s">
        <v>238</v>
      </c>
      <c r="C21" s="45" t="str">
        <f t="shared" si="0"/>
        <v>唐*</v>
      </c>
      <c r="D21" s="12" t="s">
        <v>239</v>
      </c>
      <c r="E21" s="16" t="str">
        <f t="shared" si="1"/>
        <v>5332**********4120</v>
      </c>
      <c r="F21" s="16" t="s">
        <v>82</v>
      </c>
      <c r="G21" s="20"/>
      <c r="H21" s="50"/>
      <c r="I21" s="34"/>
      <c r="J21" s="34"/>
      <c r="K21" s="34"/>
      <c r="L21" s="34"/>
      <c r="M21" s="34"/>
    </row>
    <row r="22" ht="20.25" customHeight="1" spans="1:13">
      <c r="A22" s="17">
        <v>18</v>
      </c>
      <c r="B22" s="44" t="s">
        <v>240</v>
      </c>
      <c r="C22" s="45" t="str">
        <f t="shared" si="0"/>
        <v>罗*静</v>
      </c>
      <c r="D22" s="16" t="s">
        <v>241</v>
      </c>
      <c r="E22" s="16" t="str">
        <f t="shared" si="1"/>
        <v>5321**********2920</v>
      </c>
      <c r="F22" s="16" t="s">
        <v>82</v>
      </c>
      <c r="G22" s="20"/>
      <c r="H22" s="24"/>
      <c r="I22" s="34"/>
      <c r="J22" s="34"/>
      <c r="K22" s="34"/>
      <c r="L22" s="34"/>
      <c r="M22" s="34"/>
    </row>
    <row r="23" ht="20.25" customHeight="1" spans="1:13">
      <c r="A23" s="17">
        <v>19</v>
      </c>
      <c r="B23" s="44" t="s">
        <v>242</v>
      </c>
      <c r="C23" s="45" t="str">
        <f t="shared" si="0"/>
        <v>欧*</v>
      </c>
      <c r="D23" s="16" t="s">
        <v>243</v>
      </c>
      <c r="E23" s="16" t="str">
        <f t="shared" si="1"/>
        <v>5116**********7606</v>
      </c>
      <c r="F23" s="16" t="s">
        <v>82</v>
      </c>
      <c r="G23" s="20"/>
      <c r="H23" s="17"/>
      <c r="I23" s="34"/>
      <c r="J23" s="34"/>
      <c r="K23" s="34"/>
      <c r="L23" s="34"/>
      <c r="M23" s="34"/>
    </row>
    <row r="24" ht="20.25" customHeight="1" spans="1:13">
      <c r="A24" s="17">
        <v>20</v>
      </c>
      <c r="B24" s="44" t="s">
        <v>244</v>
      </c>
      <c r="C24" s="45" t="str">
        <f t="shared" si="0"/>
        <v>陈*婷</v>
      </c>
      <c r="D24" s="48" t="s">
        <v>245</v>
      </c>
      <c r="E24" s="16" t="str">
        <f t="shared" si="1"/>
        <v>5332**********2527</v>
      </c>
      <c r="F24" s="16" t="s">
        <v>82</v>
      </c>
      <c r="G24" s="20"/>
      <c r="H24" s="17"/>
      <c r="I24" s="34"/>
      <c r="J24" s="34"/>
      <c r="K24" s="34"/>
      <c r="L24" s="34"/>
      <c r="M24" s="34"/>
    </row>
    <row r="25" ht="20.25" customHeight="1" spans="1:13">
      <c r="A25" s="17">
        <v>21</v>
      </c>
      <c r="B25" s="44" t="s">
        <v>246</v>
      </c>
      <c r="C25" s="45" t="str">
        <f t="shared" si="0"/>
        <v>邓*</v>
      </c>
      <c r="D25" s="16" t="s">
        <v>247</v>
      </c>
      <c r="E25" s="16" t="str">
        <f t="shared" si="1"/>
        <v>5303**********172X</v>
      </c>
      <c r="F25" s="16" t="s">
        <v>82</v>
      </c>
      <c r="G25" s="20"/>
      <c r="H25" s="17"/>
      <c r="I25" s="34"/>
      <c r="J25" s="34"/>
      <c r="K25" s="34"/>
      <c r="L25" s="34"/>
      <c r="M25" s="34"/>
    </row>
    <row r="26" ht="22.5" customHeight="1" spans="1:13">
      <c r="A26" s="17">
        <v>22</v>
      </c>
      <c r="B26" s="44" t="s">
        <v>248</v>
      </c>
      <c r="C26" s="45" t="str">
        <f t="shared" si="0"/>
        <v>万*燕</v>
      </c>
      <c r="D26" s="51" t="s">
        <v>249</v>
      </c>
      <c r="E26" s="16" t="str">
        <f t="shared" si="1"/>
        <v>5103**********5027</v>
      </c>
      <c r="F26" s="16" t="s">
        <v>82</v>
      </c>
      <c r="G26" s="20"/>
      <c r="H26" s="17"/>
      <c r="I26" s="34"/>
      <c r="J26" s="34"/>
      <c r="K26" s="34"/>
      <c r="L26" s="34"/>
      <c r="M26" s="34"/>
    </row>
    <row r="27" ht="22.5" customHeight="1" spans="1:13">
      <c r="A27" s="17">
        <v>23</v>
      </c>
      <c r="B27" s="44" t="s">
        <v>250</v>
      </c>
      <c r="C27" s="45" t="str">
        <f t="shared" si="0"/>
        <v>向*红</v>
      </c>
      <c r="D27" s="51" t="s">
        <v>251</v>
      </c>
      <c r="E27" s="16" t="str">
        <f t="shared" si="1"/>
        <v>5117**********8544</v>
      </c>
      <c r="F27" s="16" t="s">
        <v>82</v>
      </c>
      <c r="G27" s="20"/>
      <c r="H27" s="17"/>
      <c r="I27" s="34"/>
      <c r="J27" s="34"/>
      <c r="K27" s="34"/>
      <c r="L27" s="34"/>
      <c r="M27" s="34"/>
    </row>
    <row r="28" ht="22.5" customHeight="1" spans="1:13">
      <c r="A28" s="17">
        <v>24</v>
      </c>
      <c r="B28" s="46" t="s">
        <v>252</v>
      </c>
      <c r="C28" s="45" t="str">
        <f t="shared" si="0"/>
        <v>杨*欣</v>
      </c>
      <c r="D28" s="16" t="s">
        <v>253</v>
      </c>
      <c r="E28" s="16" t="str">
        <f t="shared" si="1"/>
        <v>5116**********2848</v>
      </c>
      <c r="F28" s="16" t="s">
        <v>82</v>
      </c>
      <c r="G28" s="20"/>
      <c r="H28" s="17"/>
      <c r="I28" s="34"/>
      <c r="J28" s="34"/>
      <c r="K28" s="34"/>
      <c r="L28" s="34"/>
      <c r="M28" s="34"/>
    </row>
    <row r="29" ht="22.5" customHeight="1" spans="1:13">
      <c r="A29" s="17">
        <v>25</v>
      </c>
      <c r="B29" s="46" t="s">
        <v>254</v>
      </c>
      <c r="C29" s="45" t="str">
        <f t="shared" si="0"/>
        <v>王*花</v>
      </c>
      <c r="D29" s="16" t="s">
        <v>255</v>
      </c>
      <c r="E29" s="16" t="str">
        <f t="shared" si="1"/>
        <v>5134**********8169</v>
      </c>
      <c r="F29" s="16" t="s">
        <v>82</v>
      </c>
      <c r="G29" s="20"/>
      <c r="H29" s="17"/>
      <c r="I29" s="34"/>
      <c r="J29" s="34"/>
      <c r="K29" s="34"/>
      <c r="L29" s="34"/>
      <c r="M29" s="34"/>
    </row>
    <row r="30" ht="20.25" customHeight="1" spans="1:13">
      <c r="A30" s="17">
        <v>26</v>
      </c>
      <c r="B30" s="46" t="s">
        <v>256</v>
      </c>
      <c r="C30" s="45" t="str">
        <f t="shared" si="0"/>
        <v>陈*潼</v>
      </c>
      <c r="D30" s="47" t="s">
        <v>257</v>
      </c>
      <c r="E30" s="16" t="str">
        <f t="shared" si="1"/>
        <v>5134**********0020</v>
      </c>
      <c r="F30" s="16" t="s">
        <v>82</v>
      </c>
      <c r="G30" s="20"/>
      <c r="H30" s="24"/>
      <c r="I30" s="34"/>
      <c r="J30" s="34"/>
      <c r="K30" s="34"/>
      <c r="L30" s="34"/>
      <c r="M30" s="34"/>
    </row>
    <row r="31" ht="21" customHeight="1" spans="1:13">
      <c r="A31" s="17">
        <v>27</v>
      </c>
      <c r="B31" s="46" t="s">
        <v>258</v>
      </c>
      <c r="C31" s="45" t="str">
        <f t="shared" si="0"/>
        <v>崔*予</v>
      </c>
      <c r="D31" s="16" t="s">
        <v>259</v>
      </c>
      <c r="E31" s="16" t="str">
        <f t="shared" si="1"/>
        <v>5104**********2125</v>
      </c>
      <c r="F31" s="16" t="s">
        <v>82</v>
      </c>
      <c r="G31" s="17"/>
      <c r="H31" s="17"/>
      <c r="I31" s="34"/>
      <c r="J31" s="34"/>
      <c r="K31" s="34"/>
      <c r="L31" s="34"/>
      <c r="M31" s="34"/>
    </row>
  </sheetData>
  <autoFilter ref="A4:M31">
    <sortState ref="A4:M31">
      <sortCondition ref="K4" descending="1"/>
    </sortState>
    <extLst/>
  </autoFilter>
  <mergeCells count="10">
    <mergeCell ref="A2:B2"/>
    <mergeCell ref="G3:H3"/>
    <mergeCell ref="I3:J3"/>
    <mergeCell ref="A3:A4"/>
    <mergeCell ref="C3:C4"/>
    <mergeCell ref="E3:E4"/>
    <mergeCell ref="F3:F4"/>
    <mergeCell ref="K3:K4"/>
    <mergeCell ref="L3:L4"/>
    <mergeCell ref="M3:M4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4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O5" sqref="O5:O8"/>
    </sheetView>
  </sheetViews>
  <sheetFormatPr defaultColWidth="9" defaultRowHeight="13.5"/>
  <cols>
    <col min="1" max="1" width="4.875" style="5" customWidth="1"/>
    <col min="2" max="2" width="7.875" style="5" hidden="1" customWidth="1"/>
    <col min="3" max="3" width="7.875" style="5" customWidth="1"/>
    <col min="4" max="4" width="17.75" style="5" hidden="1" customWidth="1"/>
    <col min="5" max="5" width="17.75" style="5" customWidth="1"/>
    <col min="6" max="6" width="8.375" style="5" customWidth="1"/>
    <col min="7" max="7" width="8.875" style="5" customWidth="1"/>
    <col min="8" max="8" width="6.875" style="5" customWidth="1"/>
    <col min="13" max="13" width="10.625" customWidth="1"/>
  </cols>
  <sheetData>
    <row r="1" ht="36" customHeight="1" spans="1:15">
      <c r="A1" s="6" t="s">
        <v>260</v>
      </c>
      <c r="B1" s="6"/>
      <c r="C1" s="6"/>
      <c r="D1" s="6"/>
      <c r="E1" s="6"/>
      <c r="F1" s="6"/>
      <c r="G1" s="6"/>
      <c r="H1" s="6"/>
      <c r="I1" s="25"/>
      <c r="J1" s="25"/>
      <c r="K1" s="25"/>
      <c r="L1" s="25"/>
      <c r="M1" s="25"/>
      <c r="N1" s="25"/>
      <c r="O1" s="25"/>
    </row>
    <row r="2" ht="30" customHeight="1" spans="1:8">
      <c r="A2" s="7"/>
      <c r="B2" s="7"/>
      <c r="C2" s="8"/>
      <c r="D2" s="9"/>
      <c r="E2" s="9"/>
      <c r="F2" s="9"/>
      <c r="G2" s="10"/>
      <c r="H2" s="10"/>
    </row>
    <row r="3" ht="30" customHeight="1" spans="1:15">
      <c r="A3" s="11" t="s">
        <v>1</v>
      </c>
      <c r="B3" s="12" t="s">
        <v>2</v>
      </c>
      <c r="C3" s="11" t="s">
        <v>2</v>
      </c>
      <c r="D3" s="12" t="s">
        <v>3</v>
      </c>
      <c r="E3" s="11" t="s">
        <v>3</v>
      </c>
      <c r="F3" s="11" t="s">
        <v>4</v>
      </c>
      <c r="G3" s="13" t="s">
        <v>5</v>
      </c>
      <c r="H3" s="13"/>
      <c r="I3" s="17" t="s">
        <v>6</v>
      </c>
      <c r="J3" s="17"/>
      <c r="K3" s="26" t="s">
        <v>261</v>
      </c>
      <c r="L3" s="27"/>
      <c r="M3" s="28" t="s">
        <v>7</v>
      </c>
      <c r="N3" s="28" t="s">
        <v>8</v>
      </c>
      <c r="O3" s="28" t="s">
        <v>9</v>
      </c>
    </row>
    <row r="4" ht="30" customHeight="1" spans="1:15">
      <c r="A4" s="14"/>
      <c r="B4" s="12"/>
      <c r="C4" s="14"/>
      <c r="D4" s="12"/>
      <c r="E4" s="14"/>
      <c r="F4" s="14"/>
      <c r="G4" s="15" t="s">
        <v>10</v>
      </c>
      <c r="H4" s="16" t="s">
        <v>262</v>
      </c>
      <c r="I4" s="29" t="s">
        <v>10</v>
      </c>
      <c r="J4" s="29" t="s">
        <v>262</v>
      </c>
      <c r="K4" s="30" t="s">
        <v>10</v>
      </c>
      <c r="L4" s="30" t="s">
        <v>263</v>
      </c>
      <c r="M4" s="31"/>
      <c r="N4" s="31"/>
      <c r="O4" s="31"/>
    </row>
    <row r="5" ht="20.25" customHeight="1" spans="1:15">
      <c r="A5" s="17">
        <v>1</v>
      </c>
      <c r="B5" s="18" t="s">
        <v>264</v>
      </c>
      <c r="C5" s="18" t="str">
        <f t="shared" ref="C5:C68" si="0">REPLACE(B5,2,1,"*")</f>
        <v>王*涵</v>
      </c>
      <c r="D5" s="80" t="s">
        <v>265</v>
      </c>
      <c r="E5" s="19" t="str">
        <f t="shared" ref="E5:E68" si="1">REPLACE(D5,5,10,"**********")</f>
        <v>5104**********2115</v>
      </c>
      <c r="F5" s="18" t="s">
        <v>266</v>
      </c>
      <c r="G5" s="20">
        <v>79</v>
      </c>
      <c r="H5" s="17">
        <f>G5*0.4</f>
        <v>31.6</v>
      </c>
      <c r="I5" s="20">
        <v>87.36</v>
      </c>
      <c r="J5" s="32">
        <f>I5*0.4</f>
        <v>34.944</v>
      </c>
      <c r="K5" s="20">
        <v>88.2</v>
      </c>
      <c r="L5" s="17">
        <f>K5*0.2</f>
        <v>17.64</v>
      </c>
      <c r="M5" s="32">
        <f>H5+J5+L5</f>
        <v>84.184</v>
      </c>
      <c r="N5" s="17">
        <v>1</v>
      </c>
      <c r="O5" s="33" t="s">
        <v>15</v>
      </c>
    </row>
    <row r="6" ht="20.25" customHeight="1" spans="1:15">
      <c r="A6" s="17">
        <v>2</v>
      </c>
      <c r="B6" s="18" t="s">
        <v>267</v>
      </c>
      <c r="C6" s="18" t="str">
        <f t="shared" si="0"/>
        <v>梁*</v>
      </c>
      <c r="D6" s="81" t="s">
        <v>268</v>
      </c>
      <c r="E6" s="19" t="str">
        <f t="shared" si="1"/>
        <v>5321**********1339</v>
      </c>
      <c r="F6" s="18" t="s">
        <v>269</v>
      </c>
      <c r="G6" s="20">
        <v>82</v>
      </c>
      <c r="H6" s="17">
        <f>G6*0.4</f>
        <v>32.8</v>
      </c>
      <c r="I6" s="20">
        <v>78.4</v>
      </c>
      <c r="J6" s="32">
        <f>I6*0.4</f>
        <v>31.36</v>
      </c>
      <c r="K6" s="20">
        <v>78.4</v>
      </c>
      <c r="L6" s="17">
        <f>K6*0.2</f>
        <v>15.68</v>
      </c>
      <c r="M6" s="32">
        <f>H6+J6+L6</f>
        <v>79.84</v>
      </c>
      <c r="N6" s="17">
        <v>2</v>
      </c>
      <c r="O6" s="33" t="s">
        <v>22</v>
      </c>
    </row>
    <row r="7" ht="20.25" customHeight="1" spans="1:15">
      <c r="A7" s="17">
        <v>3</v>
      </c>
      <c r="B7" s="18" t="s">
        <v>270</v>
      </c>
      <c r="C7" s="18" t="str">
        <f t="shared" si="0"/>
        <v>张*苍</v>
      </c>
      <c r="D7" s="81" t="s">
        <v>271</v>
      </c>
      <c r="E7" s="19" t="str">
        <f t="shared" si="1"/>
        <v>5134**********4011</v>
      </c>
      <c r="F7" s="18" t="s">
        <v>272</v>
      </c>
      <c r="G7" s="20">
        <v>78</v>
      </c>
      <c r="H7" s="17">
        <f t="shared" ref="H6:H50" si="2">G7*0.4</f>
        <v>31.2</v>
      </c>
      <c r="I7" s="20">
        <v>79.24</v>
      </c>
      <c r="J7" s="32">
        <f>I7*0.4</f>
        <v>31.696</v>
      </c>
      <c r="K7" s="20">
        <v>77.4</v>
      </c>
      <c r="L7" s="17">
        <f>K7*0.2</f>
        <v>15.48</v>
      </c>
      <c r="M7" s="32">
        <f>H7+J7+L7</f>
        <v>78.376</v>
      </c>
      <c r="N7" s="17">
        <v>3</v>
      </c>
      <c r="O7" s="33" t="s">
        <v>22</v>
      </c>
    </row>
    <row r="8" ht="20.25" customHeight="1" spans="1:15">
      <c r="A8" s="17">
        <v>4</v>
      </c>
      <c r="B8" s="18" t="s">
        <v>273</v>
      </c>
      <c r="C8" s="18" t="str">
        <f t="shared" si="0"/>
        <v>何*龙</v>
      </c>
      <c r="D8" s="81" t="s">
        <v>274</v>
      </c>
      <c r="E8" s="19" t="str">
        <f t="shared" si="1"/>
        <v>5104**********4817</v>
      </c>
      <c r="F8" s="18" t="s">
        <v>275</v>
      </c>
      <c r="G8" s="20">
        <v>75</v>
      </c>
      <c r="H8" s="17">
        <f t="shared" si="2"/>
        <v>30</v>
      </c>
      <c r="I8" s="20">
        <v>66.52</v>
      </c>
      <c r="J8" s="32">
        <f>I8*0.4</f>
        <v>26.608</v>
      </c>
      <c r="K8" s="20">
        <v>69.6</v>
      </c>
      <c r="L8" s="17">
        <f>K8*0.2</f>
        <v>13.92</v>
      </c>
      <c r="M8" s="32">
        <f>H8+J8+L8</f>
        <v>70.528</v>
      </c>
      <c r="N8" s="17">
        <v>4</v>
      </c>
      <c r="O8" s="33" t="s">
        <v>22</v>
      </c>
    </row>
    <row r="9" ht="20.25" customHeight="1" spans="1:15">
      <c r="A9" s="17">
        <v>5</v>
      </c>
      <c r="B9" s="18" t="s">
        <v>276</v>
      </c>
      <c r="C9" s="18" t="str">
        <f t="shared" si="0"/>
        <v>沙*才</v>
      </c>
      <c r="D9" s="81" t="s">
        <v>277</v>
      </c>
      <c r="E9" s="19" t="str">
        <f t="shared" si="1"/>
        <v>5332**********1313</v>
      </c>
      <c r="F9" s="18" t="s">
        <v>278</v>
      </c>
      <c r="G9" s="20">
        <v>70</v>
      </c>
      <c r="H9" s="17">
        <f t="shared" si="2"/>
        <v>28</v>
      </c>
      <c r="I9" s="34"/>
      <c r="J9" s="34"/>
      <c r="K9" s="34"/>
      <c r="L9" s="34"/>
      <c r="M9" s="34"/>
      <c r="N9" s="34"/>
      <c r="O9" s="34"/>
    </row>
    <row r="10" ht="20.25" customHeight="1" spans="1:15">
      <c r="A10" s="17">
        <v>6</v>
      </c>
      <c r="B10" s="18" t="s">
        <v>279</v>
      </c>
      <c r="C10" s="18" t="str">
        <f t="shared" si="0"/>
        <v>马*攀</v>
      </c>
      <c r="D10" s="81" t="s">
        <v>280</v>
      </c>
      <c r="E10" s="19" t="str">
        <f t="shared" si="1"/>
        <v>5104**********4019</v>
      </c>
      <c r="F10" s="18" t="s">
        <v>281</v>
      </c>
      <c r="G10" s="20">
        <v>69</v>
      </c>
      <c r="H10" s="17">
        <f t="shared" si="2"/>
        <v>27.6</v>
      </c>
      <c r="I10" s="34"/>
      <c r="J10" s="34"/>
      <c r="K10" s="34"/>
      <c r="L10" s="34"/>
      <c r="M10" s="34"/>
      <c r="N10" s="34"/>
      <c r="O10" s="34"/>
    </row>
    <row r="11" ht="20.25" customHeight="1" spans="1:15">
      <c r="A11" s="17">
        <v>7</v>
      </c>
      <c r="B11" s="18" t="s">
        <v>282</v>
      </c>
      <c r="C11" s="18" t="str">
        <f t="shared" si="0"/>
        <v>谢*鹅</v>
      </c>
      <c r="D11" s="80" t="s">
        <v>283</v>
      </c>
      <c r="E11" s="19" t="str">
        <f t="shared" si="1"/>
        <v>5326**********2720</v>
      </c>
      <c r="F11" s="18" t="s">
        <v>284</v>
      </c>
      <c r="G11" s="20">
        <v>67</v>
      </c>
      <c r="H11" s="17">
        <f t="shared" si="2"/>
        <v>26.8</v>
      </c>
      <c r="I11" s="34"/>
      <c r="J11" s="34"/>
      <c r="K11" s="34"/>
      <c r="L11" s="34"/>
      <c r="M11" s="34"/>
      <c r="N11" s="34"/>
      <c r="O11" s="34"/>
    </row>
    <row r="12" ht="20.25" customHeight="1" spans="1:15">
      <c r="A12" s="17">
        <v>8</v>
      </c>
      <c r="B12" s="18" t="s">
        <v>285</v>
      </c>
      <c r="C12" s="18" t="str">
        <f t="shared" si="0"/>
        <v>罗*钦</v>
      </c>
      <c r="D12" s="80" t="s">
        <v>286</v>
      </c>
      <c r="E12" s="19" t="str">
        <f t="shared" si="1"/>
        <v>5104**********5000</v>
      </c>
      <c r="F12" s="18" t="s">
        <v>287</v>
      </c>
      <c r="G12" s="20">
        <v>66</v>
      </c>
      <c r="H12" s="17">
        <f t="shared" si="2"/>
        <v>26.4</v>
      </c>
      <c r="I12" s="34"/>
      <c r="J12" s="34"/>
      <c r="K12" s="34"/>
      <c r="L12" s="34"/>
      <c r="M12" s="34"/>
      <c r="N12" s="34"/>
      <c r="O12" s="34"/>
    </row>
    <row r="13" ht="24" customHeight="1" spans="1:15">
      <c r="A13" s="17">
        <v>9</v>
      </c>
      <c r="B13" s="18" t="s">
        <v>288</v>
      </c>
      <c r="C13" s="18" t="str">
        <f t="shared" si="0"/>
        <v>唐*</v>
      </c>
      <c r="D13" s="80" t="s">
        <v>289</v>
      </c>
      <c r="E13" s="19" t="str">
        <f t="shared" si="1"/>
        <v>5104**********3124</v>
      </c>
      <c r="F13" s="18" t="s">
        <v>290</v>
      </c>
      <c r="G13" s="20">
        <v>65</v>
      </c>
      <c r="H13" s="17">
        <f t="shared" si="2"/>
        <v>26</v>
      </c>
      <c r="I13" s="34"/>
      <c r="J13" s="34"/>
      <c r="K13" s="34"/>
      <c r="L13" s="34"/>
      <c r="M13" s="34"/>
      <c r="N13" s="34"/>
      <c r="O13" s="34"/>
    </row>
    <row r="14" ht="20.25" customHeight="1" spans="1:15">
      <c r="A14" s="17">
        <v>10</v>
      </c>
      <c r="B14" s="18" t="s">
        <v>291</v>
      </c>
      <c r="C14" s="18" t="str">
        <f t="shared" si="0"/>
        <v>周*龙</v>
      </c>
      <c r="D14" s="80" t="s">
        <v>292</v>
      </c>
      <c r="E14" s="19" t="str">
        <f t="shared" si="1"/>
        <v>5104**********0917</v>
      </c>
      <c r="F14" s="18" t="s">
        <v>293</v>
      </c>
      <c r="G14" s="20">
        <v>65</v>
      </c>
      <c r="H14" s="17">
        <f t="shared" si="2"/>
        <v>26</v>
      </c>
      <c r="I14" s="34"/>
      <c r="J14" s="34"/>
      <c r="K14" s="34"/>
      <c r="L14" s="34"/>
      <c r="M14" s="34"/>
      <c r="N14" s="34"/>
      <c r="O14" s="34"/>
    </row>
    <row r="15" ht="25.5" customHeight="1" spans="1:15">
      <c r="A15" s="17">
        <v>11</v>
      </c>
      <c r="B15" s="18" t="s">
        <v>294</v>
      </c>
      <c r="C15" s="18" t="str">
        <f t="shared" si="0"/>
        <v>缪*英</v>
      </c>
      <c r="D15" s="80" t="s">
        <v>295</v>
      </c>
      <c r="E15" s="19" t="str">
        <f t="shared" si="1"/>
        <v>5134**********2000</v>
      </c>
      <c r="F15" s="18" t="s">
        <v>296</v>
      </c>
      <c r="G15" s="20">
        <v>65</v>
      </c>
      <c r="H15" s="17">
        <f t="shared" si="2"/>
        <v>26</v>
      </c>
      <c r="I15" s="34"/>
      <c r="J15" s="34"/>
      <c r="K15" s="34"/>
      <c r="L15" s="34"/>
      <c r="M15" s="34"/>
      <c r="N15" s="34"/>
      <c r="O15" s="34"/>
    </row>
    <row r="16" ht="20.25" customHeight="1" spans="1:15">
      <c r="A16" s="17">
        <v>12</v>
      </c>
      <c r="B16" s="18" t="s">
        <v>297</v>
      </c>
      <c r="C16" s="18" t="str">
        <f t="shared" si="0"/>
        <v>张*杰</v>
      </c>
      <c r="D16" s="80" t="s">
        <v>298</v>
      </c>
      <c r="E16" s="19" t="str">
        <f t="shared" si="1"/>
        <v>5134**********5531</v>
      </c>
      <c r="F16" s="18" t="s">
        <v>299</v>
      </c>
      <c r="G16" s="20">
        <v>64</v>
      </c>
      <c r="H16" s="17">
        <f t="shared" si="2"/>
        <v>25.6</v>
      </c>
      <c r="I16" s="34"/>
      <c r="J16" s="34"/>
      <c r="K16" s="34"/>
      <c r="L16" s="34"/>
      <c r="M16" s="34"/>
      <c r="N16" s="34"/>
      <c r="O16" s="34"/>
    </row>
    <row r="17" ht="20.25" customHeight="1" spans="1:15">
      <c r="A17" s="17">
        <v>13</v>
      </c>
      <c r="B17" s="18" t="s">
        <v>300</v>
      </c>
      <c r="C17" s="18" t="str">
        <f t="shared" si="0"/>
        <v>付*程</v>
      </c>
      <c r="D17" s="80" t="s">
        <v>301</v>
      </c>
      <c r="E17" s="19" t="str">
        <f t="shared" si="1"/>
        <v>5104**********2714</v>
      </c>
      <c r="F17" s="18" t="s">
        <v>302</v>
      </c>
      <c r="G17" s="20">
        <v>63</v>
      </c>
      <c r="H17" s="17">
        <f t="shared" si="2"/>
        <v>25.2</v>
      </c>
      <c r="I17" s="34"/>
      <c r="J17" s="34"/>
      <c r="K17" s="34"/>
      <c r="L17" s="34"/>
      <c r="M17" s="34"/>
      <c r="N17" s="34"/>
      <c r="O17" s="34"/>
    </row>
    <row r="18" ht="20.25" customHeight="1" spans="1:15">
      <c r="A18" s="17">
        <v>14</v>
      </c>
      <c r="B18" s="18" t="s">
        <v>303</v>
      </c>
      <c r="C18" s="18" t="str">
        <f t="shared" si="0"/>
        <v>郭*利</v>
      </c>
      <c r="D18" s="81" t="s">
        <v>304</v>
      </c>
      <c r="E18" s="19" t="str">
        <f t="shared" si="1"/>
        <v>5104**********4528</v>
      </c>
      <c r="F18" s="18" t="s">
        <v>305</v>
      </c>
      <c r="G18" s="20">
        <v>63</v>
      </c>
      <c r="H18" s="17">
        <f t="shared" si="2"/>
        <v>25.2</v>
      </c>
      <c r="I18" s="34"/>
      <c r="J18" s="34"/>
      <c r="K18" s="34"/>
      <c r="L18" s="34"/>
      <c r="M18" s="34"/>
      <c r="N18" s="34"/>
      <c r="O18" s="34"/>
    </row>
    <row r="19" ht="20.25" customHeight="1" spans="1:15">
      <c r="A19" s="17">
        <v>15</v>
      </c>
      <c r="B19" s="18" t="s">
        <v>306</v>
      </c>
      <c r="C19" s="18" t="str">
        <f t="shared" si="0"/>
        <v>刘*强</v>
      </c>
      <c r="D19" s="81" t="s">
        <v>307</v>
      </c>
      <c r="E19" s="19" t="str">
        <f t="shared" si="1"/>
        <v>5323**********0513</v>
      </c>
      <c r="F19" s="18" t="s">
        <v>308</v>
      </c>
      <c r="G19" s="20">
        <v>63</v>
      </c>
      <c r="H19" s="17">
        <f t="shared" si="2"/>
        <v>25.2</v>
      </c>
      <c r="I19" s="34"/>
      <c r="J19" s="34"/>
      <c r="K19" s="34"/>
      <c r="L19" s="34"/>
      <c r="M19" s="34"/>
      <c r="N19" s="34"/>
      <c r="O19" s="34"/>
    </row>
    <row r="20" ht="20.25" customHeight="1" spans="1:15">
      <c r="A20" s="17">
        <v>16</v>
      </c>
      <c r="B20" s="18" t="s">
        <v>309</v>
      </c>
      <c r="C20" s="18" t="str">
        <f t="shared" si="0"/>
        <v>陈*杰</v>
      </c>
      <c r="D20" s="82" t="s">
        <v>310</v>
      </c>
      <c r="E20" s="19" t="str">
        <f t="shared" si="1"/>
        <v>5104**********6510</v>
      </c>
      <c r="F20" s="18" t="s">
        <v>311</v>
      </c>
      <c r="G20" s="20">
        <v>63</v>
      </c>
      <c r="H20" s="17">
        <f t="shared" si="2"/>
        <v>25.2</v>
      </c>
      <c r="I20" s="34"/>
      <c r="J20" s="34"/>
      <c r="K20" s="34"/>
      <c r="L20" s="34"/>
      <c r="M20" s="34"/>
      <c r="N20" s="34"/>
      <c r="O20" s="34"/>
    </row>
    <row r="21" ht="20.25" customHeight="1" spans="1:15">
      <c r="A21" s="17">
        <v>17</v>
      </c>
      <c r="B21" s="18" t="s">
        <v>312</v>
      </c>
      <c r="C21" s="18" t="str">
        <f t="shared" si="0"/>
        <v>张*皓</v>
      </c>
      <c r="D21" s="80" t="s">
        <v>313</v>
      </c>
      <c r="E21" s="19" t="str">
        <f t="shared" si="1"/>
        <v>5134**********0910</v>
      </c>
      <c r="F21" s="18" t="s">
        <v>314</v>
      </c>
      <c r="G21" s="20">
        <v>62</v>
      </c>
      <c r="H21" s="17">
        <f t="shared" si="2"/>
        <v>24.8</v>
      </c>
      <c r="I21" s="34"/>
      <c r="J21" s="34"/>
      <c r="K21" s="34"/>
      <c r="L21" s="34"/>
      <c r="M21" s="34"/>
      <c r="N21" s="34"/>
      <c r="O21" s="34"/>
    </row>
    <row r="22" ht="23.25" customHeight="1" spans="1:15">
      <c r="A22" s="17">
        <v>18</v>
      </c>
      <c r="B22" s="18" t="s">
        <v>315</v>
      </c>
      <c r="C22" s="18" t="str">
        <f t="shared" si="0"/>
        <v>段*玺</v>
      </c>
      <c r="D22" s="81" t="s">
        <v>316</v>
      </c>
      <c r="E22" s="19" t="str">
        <f t="shared" si="1"/>
        <v>5104**********4037</v>
      </c>
      <c r="F22" s="18" t="s">
        <v>317</v>
      </c>
      <c r="G22" s="20">
        <v>62</v>
      </c>
      <c r="H22" s="17">
        <f t="shared" si="2"/>
        <v>24.8</v>
      </c>
      <c r="I22" s="34"/>
      <c r="J22" s="34"/>
      <c r="K22" s="34"/>
      <c r="L22" s="34"/>
      <c r="M22" s="34"/>
      <c r="N22" s="34"/>
      <c r="O22" s="34"/>
    </row>
    <row r="23" ht="20.25" customHeight="1" spans="1:15">
      <c r="A23" s="17">
        <v>19</v>
      </c>
      <c r="B23" s="18" t="s">
        <v>318</v>
      </c>
      <c r="C23" s="18" t="str">
        <f t="shared" si="0"/>
        <v>陈*</v>
      </c>
      <c r="D23" s="80" t="s">
        <v>319</v>
      </c>
      <c r="E23" s="19" t="str">
        <f t="shared" si="1"/>
        <v>5104**********6729</v>
      </c>
      <c r="F23" s="18" t="s">
        <v>320</v>
      </c>
      <c r="G23" s="20">
        <v>61</v>
      </c>
      <c r="H23" s="17">
        <f t="shared" si="2"/>
        <v>24.4</v>
      </c>
      <c r="I23" s="34"/>
      <c r="J23" s="34"/>
      <c r="K23" s="34"/>
      <c r="L23" s="34"/>
      <c r="M23" s="34"/>
      <c r="N23" s="34"/>
      <c r="O23" s="34"/>
    </row>
    <row r="24" ht="20.25" customHeight="1" spans="1:15">
      <c r="A24" s="17">
        <v>20</v>
      </c>
      <c r="B24" s="18" t="s">
        <v>321</v>
      </c>
      <c r="C24" s="18" t="str">
        <f t="shared" si="0"/>
        <v>朱*臣</v>
      </c>
      <c r="D24" s="81" t="s">
        <v>322</v>
      </c>
      <c r="E24" s="19" t="str">
        <f t="shared" si="1"/>
        <v>5104**********6316</v>
      </c>
      <c r="F24" s="18" t="s">
        <v>323</v>
      </c>
      <c r="G24" s="20">
        <v>60</v>
      </c>
      <c r="H24" s="17">
        <f t="shared" si="2"/>
        <v>24</v>
      </c>
      <c r="I24" s="34"/>
      <c r="J24" s="34"/>
      <c r="K24" s="34"/>
      <c r="L24" s="34"/>
      <c r="M24" s="34"/>
      <c r="N24" s="34"/>
      <c r="O24" s="34"/>
    </row>
    <row r="25" ht="20.25" customHeight="1" spans="1:15">
      <c r="A25" s="17">
        <v>21</v>
      </c>
      <c r="B25" s="18" t="s">
        <v>324</v>
      </c>
      <c r="C25" s="18" t="str">
        <f t="shared" si="0"/>
        <v>马*图</v>
      </c>
      <c r="D25" s="80" t="s">
        <v>325</v>
      </c>
      <c r="E25" s="19" t="str">
        <f t="shared" si="1"/>
        <v>5104**********6012</v>
      </c>
      <c r="F25" s="18" t="s">
        <v>326</v>
      </c>
      <c r="G25" s="20">
        <v>58</v>
      </c>
      <c r="H25" s="17">
        <f t="shared" si="2"/>
        <v>23.2</v>
      </c>
      <c r="I25" s="34"/>
      <c r="J25" s="34"/>
      <c r="K25" s="34"/>
      <c r="L25" s="34"/>
      <c r="M25" s="34"/>
      <c r="N25" s="34"/>
      <c r="O25" s="34"/>
    </row>
    <row r="26" ht="24.75" customHeight="1" spans="1:15">
      <c r="A26" s="17">
        <v>22</v>
      </c>
      <c r="B26" s="18" t="s">
        <v>327</v>
      </c>
      <c r="C26" s="18" t="str">
        <f t="shared" si="0"/>
        <v>苏*坤</v>
      </c>
      <c r="D26" s="80" t="s">
        <v>328</v>
      </c>
      <c r="E26" s="19" t="str">
        <f t="shared" si="1"/>
        <v>5321**********305X</v>
      </c>
      <c r="F26" s="18" t="s">
        <v>329</v>
      </c>
      <c r="G26" s="20">
        <v>58</v>
      </c>
      <c r="H26" s="17">
        <f t="shared" si="2"/>
        <v>23.2</v>
      </c>
      <c r="I26" s="34"/>
      <c r="J26" s="34"/>
      <c r="K26" s="34"/>
      <c r="L26" s="34"/>
      <c r="M26" s="34"/>
      <c r="N26" s="34"/>
      <c r="O26" s="34"/>
    </row>
    <row r="27" ht="20.25" customHeight="1" spans="1:15">
      <c r="A27" s="17">
        <v>23</v>
      </c>
      <c r="B27" s="18" t="s">
        <v>330</v>
      </c>
      <c r="C27" s="18" t="str">
        <f t="shared" si="0"/>
        <v>梁*秋</v>
      </c>
      <c r="D27" s="81" t="s">
        <v>331</v>
      </c>
      <c r="E27" s="19" t="str">
        <f t="shared" si="1"/>
        <v>5104**********0024</v>
      </c>
      <c r="F27" s="18" t="s">
        <v>332</v>
      </c>
      <c r="G27" s="20">
        <v>58</v>
      </c>
      <c r="H27" s="17">
        <f t="shared" si="2"/>
        <v>23.2</v>
      </c>
      <c r="I27" s="34"/>
      <c r="J27" s="34"/>
      <c r="K27" s="34"/>
      <c r="L27" s="34"/>
      <c r="M27" s="34"/>
      <c r="N27" s="34"/>
      <c r="O27" s="34"/>
    </row>
    <row r="28" ht="20.25" customHeight="1" spans="1:15">
      <c r="A28" s="17">
        <v>24</v>
      </c>
      <c r="B28" s="18" t="s">
        <v>333</v>
      </c>
      <c r="C28" s="18" t="str">
        <f t="shared" si="0"/>
        <v>黄*湘</v>
      </c>
      <c r="D28" s="21" t="s">
        <v>334</v>
      </c>
      <c r="E28" s="19" t="str">
        <f t="shared" si="1"/>
        <v>5104**********031X</v>
      </c>
      <c r="F28" s="18" t="s">
        <v>335</v>
      </c>
      <c r="G28" s="20">
        <v>57</v>
      </c>
      <c r="H28" s="17">
        <f t="shared" si="2"/>
        <v>22.8</v>
      </c>
      <c r="I28" s="34"/>
      <c r="J28" s="34"/>
      <c r="K28" s="34"/>
      <c r="L28" s="34"/>
      <c r="M28" s="34"/>
      <c r="N28" s="34"/>
      <c r="O28" s="34"/>
    </row>
    <row r="29" ht="20.25" customHeight="1" spans="1:15">
      <c r="A29" s="17">
        <v>25</v>
      </c>
      <c r="B29" s="18" t="s">
        <v>336</v>
      </c>
      <c r="C29" s="18" t="str">
        <f t="shared" si="0"/>
        <v>马*散</v>
      </c>
      <c r="D29" s="81" t="s">
        <v>337</v>
      </c>
      <c r="E29" s="19" t="str">
        <f t="shared" si="1"/>
        <v>5104**********1910</v>
      </c>
      <c r="F29" s="18" t="s">
        <v>338</v>
      </c>
      <c r="G29" s="20">
        <v>56</v>
      </c>
      <c r="H29" s="17">
        <f t="shared" si="2"/>
        <v>22.4</v>
      </c>
      <c r="I29" s="34"/>
      <c r="J29" s="34"/>
      <c r="K29" s="34"/>
      <c r="L29" s="34"/>
      <c r="M29" s="34"/>
      <c r="N29" s="34"/>
      <c r="O29" s="34"/>
    </row>
    <row r="30" ht="20.25" customHeight="1" spans="1:15">
      <c r="A30" s="17">
        <v>26</v>
      </c>
      <c r="B30" s="18" t="s">
        <v>339</v>
      </c>
      <c r="C30" s="18" t="str">
        <f t="shared" si="0"/>
        <v>朱*亮</v>
      </c>
      <c r="D30" s="81" t="s">
        <v>340</v>
      </c>
      <c r="E30" s="19" t="str">
        <f t="shared" si="1"/>
        <v>5104**********4721</v>
      </c>
      <c r="F30" s="18" t="s">
        <v>341</v>
      </c>
      <c r="G30" s="20">
        <v>55</v>
      </c>
      <c r="H30" s="17">
        <f t="shared" si="2"/>
        <v>22</v>
      </c>
      <c r="I30" s="34"/>
      <c r="J30" s="34"/>
      <c r="K30" s="34"/>
      <c r="L30" s="34"/>
      <c r="M30" s="34"/>
      <c r="N30" s="34"/>
      <c r="O30" s="34"/>
    </row>
    <row r="31" ht="20.25" customHeight="1" spans="1:15">
      <c r="A31" s="17">
        <v>27</v>
      </c>
      <c r="B31" s="18" t="s">
        <v>342</v>
      </c>
      <c r="C31" s="18" t="str">
        <f t="shared" si="0"/>
        <v>陈*梅</v>
      </c>
      <c r="D31" s="80" t="s">
        <v>343</v>
      </c>
      <c r="E31" s="19" t="str">
        <f t="shared" si="1"/>
        <v>5104**********0048</v>
      </c>
      <c r="F31" s="18" t="s">
        <v>344</v>
      </c>
      <c r="G31" s="20">
        <v>54</v>
      </c>
      <c r="H31" s="17">
        <f t="shared" si="2"/>
        <v>21.6</v>
      </c>
      <c r="I31" s="34"/>
      <c r="J31" s="34"/>
      <c r="K31" s="34"/>
      <c r="L31" s="34"/>
      <c r="M31" s="34"/>
      <c r="N31" s="34"/>
      <c r="O31" s="34"/>
    </row>
    <row r="32" ht="20.25" customHeight="1" spans="1:15">
      <c r="A32" s="17">
        <v>28</v>
      </c>
      <c r="B32" s="18" t="s">
        <v>345</v>
      </c>
      <c r="C32" s="18" t="str">
        <f t="shared" si="0"/>
        <v>董*</v>
      </c>
      <c r="D32" s="80" t="s">
        <v>346</v>
      </c>
      <c r="E32" s="19" t="str">
        <f t="shared" si="1"/>
        <v>5104**********2917</v>
      </c>
      <c r="F32" s="18" t="s">
        <v>347</v>
      </c>
      <c r="G32" s="20">
        <v>53</v>
      </c>
      <c r="H32" s="17">
        <f t="shared" si="2"/>
        <v>21.2</v>
      </c>
      <c r="I32" s="34"/>
      <c r="J32" s="34"/>
      <c r="K32" s="34"/>
      <c r="L32" s="34"/>
      <c r="M32" s="34"/>
      <c r="N32" s="34"/>
      <c r="O32" s="34"/>
    </row>
    <row r="33" ht="20.25" customHeight="1" spans="1:15">
      <c r="A33" s="17">
        <v>29</v>
      </c>
      <c r="B33" s="18" t="s">
        <v>348</v>
      </c>
      <c r="C33" s="18" t="str">
        <f t="shared" si="0"/>
        <v>江*平</v>
      </c>
      <c r="D33" s="23" t="s">
        <v>349</v>
      </c>
      <c r="E33" s="19" t="str">
        <f t="shared" si="1"/>
        <v>5104**********2714
</v>
      </c>
      <c r="F33" s="18" t="s">
        <v>350</v>
      </c>
      <c r="G33" s="20">
        <v>53</v>
      </c>
      <c r="H33" s="17">
        <f t="shared" si="2"/>
        <v>21.2</v>
      </c>
      <c r="I33" s="35"/>
      <c r="J33" s="35"/>
      <c r="K33" s="35"/>
      <c r="L33" s="35"/>
      <c r="M33" s="35"/>
      <c r="N33" s="35"/>
      <c r="O33" s="35"/>
    </row>
    <row r="34" ht="25.5" customHeight="1" spans="1:15">
      <c r="A34" s="17">
        <v>30</v>
      </c>
      <c r="B34" s="18" t="s">
        <v>351</v>
      </c>
      <c r="C34" s="18" t="str">
        <f t="shared" si="0"/>
        <v>王*慧</v>
      </c>
      <c r="D34" s="81" t="s">
        <v>352</v>
      </c>
      <c r="E34" s="19" t="str">
        <f t="shared" si="1"/>
        <v>5110**********7863</v>
      </c>
      <c r="F34" s="18" t="s">
        <v>353</v>
      </c>
      <c r="G34" s="20">
        <v>53</v>
      </c>
      <c r="H34" s="17">
        <f t="shared" si="2"/>
        <v>21.2</v>
      </c>
      <c r="I34" s="34"/>
      <c r="J34" s="34"/>
      <c r="K34" s="34"/>
      <c r="L34" s="34"/>
      <c r="M34" s="34"/>
      <c r="N34" s="34"/>
      <c r="O34" s="34"/>
    </row>
    <row r="35" ht="20.25" customHeight="1" spans="1:15">
      <c r="A35" s="17">
        <v>31</v>
      </c>
      <c r="B35" s="18" t="s">
        <v>354</v>
      </c>
      <c r="C35" s="18" t="str">
        <f t="shared" si="0"/>
        <v>李*</v>
      </c>
      <c r="D35" s="81" t="s">
        <v>355</v>
      </c>
      <c r="E35" s="19" t="str">
        <f t="shared" si="1"/>
        <v>5134**********6711</v>
      </c>
      <c r="F35" s="18" t="s">
        <v>356</v>
      </c>
      <c r="G35" s="20">
        <v>52</v>
      </c>
      <c r="H35" s="17">
        <f t="shared" si="2"/>
        <v>20.8</v>
      </c>
      <c r="I35" s="34"/>
      <c r="J35" s="34"/>
      <c r="K35" s="34"/>
      <c r="L35" s="34"/>
      <c r="M35" s="34"/>
      <c r="N35" s="34"/>
      <c r="O35" s="34"/>
    </row>
    <row r="36" ht="20.25" customHeight="1" spans="1:15">
      <c r="A36" s="17">
        <v>32</v>
      </c>
      <c r="B36" s="18" t="s">
        <v>357</v>
      </c>
      <c r="C36" s="18" t="str">
        <f t="shared" si="0"/>
        <v>杨*剑</v>
      </c>
      <c r="D36" s="81" t="s">
        <v>358</v>
      </c>
      <c r="E36" s="19" t="str">
        <f t="shared" si="1"/>
        <v>5104**********2215</v>
      </c>
      <c r="F36" s="18" t="s">
        <v>359</v>
      </c>
      <c r="G36" s="20">
        <v>52</v>
      </c>
      <c r="H36" s="17">
        <f t="shared" si="2"/>
        <v>20.8</v>
      </c>
      <c r="I36" s="34"/>
      <c r="J36" s="34"/>
      <c r="K36" s="34"/>
      <c r="L36" s="34"/>
      <c r="M36" s="34"/>
      <c r="N36" s="34"/>
      <c r="O36" s="34"/>
    </row>
    <row r="37" ht="20.25" customHeight="1" spans="1:15">
      <c r="A37" s="17">
        <v>33</v>
      </c>
      <c r="B37" s="18" t="s">
        <v>360</v>
      </c>
      <c r="C37" s="18" t="str">
        <f t="shared" si="0"/>
        <v>王*丽</v>
      </c>
      <c r="D37" s="81" t="s">
        <v>361</v>
      </c>
      <c r="E37" s="19" t="str">
        <f t="shared" si="1"/>
        <v>5104**********3022</v>
      </c>
      <c r="F37" s="18" t="s">
        <v>362</v>
      </c>
      <c r="G37" s="20">
        <v>52</v>
      </c>
      <c r="H37" s="17">
        <f t="shared" si="2"/>
        <v>20.8</v>
      </c>
      <c r="I37" s="34"/>
      <c r="J37" s="34"/>
      <c r="K37" s="34"/>
      <c r="L37" s="34"/>
      <c r="M37" s="34"/>
      <c r="N37" s="34"/>
      <c r="O37" s="34"/>
    </row>
    <row r="38" ht="27.75" customHeight="1" spans="1:15">
      <c r="A38" s="17">
        <v>34</v>
      </c>
      <c r="B38" s="18" t="s">
        <v>363</v>
      </c>
      <c r="C38" s="18" t="str">
        <f t="shared" si="0"/>
        <v>毛*超</v>
      </c>
      <c r="D38" s="80" t="s">
        <v>364</v>
      </c>
      <c r="E38" s="19" t="str">
        <f t="shared" si="1"/>
        <v>5104**********1410</v>
      </c>
      <c r="F38" s="18" t="s">
        <v>365</v>
      </c>
      <c r="G38" s="20">
        <v>51</v>
      </c>
      <c r="H38" s="17">
        <f t="shared" si="2"/>
        <v>20.4</v>
      </c>
      <c r="I38" s="34"/>
      <c r="J38" s="34"/>
      <c r="K38" s="34"/>
      <c r="L38" s="34"/>
      <c r="M38" s="34"/>
      <c r="N38" s="34"/>
      <c r="O38" s="34"/>
    </row>
    <row r="39" ht="25.5" customHeight="1" spans="1:15">
      <c r="A39" s="17">
        <v>35</v>
      </c>
      <c r="B39" s="18" t="s">
        <v>366</v>
      </c>
      <c r="C39" s="18" t="str">
        <f t="shared" si="0"/>
        <v>沙*权</v>
      </c>
      <c r="D39" s="81" t="s">
        <v>367</v>
      </c>
      <c r="E39" s="19" t="str">
        <f t="shared" si="1"/>
        <v>5104**********5916</v>
      </c>
      <c r="F39" s="18" t="s">
        <v>368</v>
      </c>
      <c r="G39" s="20">
        <v>50</v>
      </c>
      <c r="H39" s="17">
        <f t="shared" si="2"/>
        <v>20</v>
      </c>
      <c r="I39" s="34"/>
      <c r="J39" s="34"/>
      <c r="K39" s="34"/>
      <c r="L39" s="34"/>
      <c r="M39" s="34"/>
      <c r="N39" s="34"/>
      <c r="O39" s="34"/>
    </row>
    <row r="40" s="1" customFormat="1" ht="20.25" customHeight="1" spans="1:15">
      <c r="A40" s="17">
        <v>36</v>
      </c>
      <c r="B40" s="18" t="s">
        <v>369</v>
      </c>
      <c r="C40" s="18" t="str">
        <f t="shared" si="0"/>
        <v>杨*留</v>
      </c>
      <c r="D40" s="81" t="s">
        <v>370</v>
      </c>
      <c r="E40" s="19" t="str">
        <f t="shared" si="1"/>
        <v>5330**********1018</v>
      </c>
      <c r="F40" s="18" t="s">
        <v>371</v>
      </c>
      <c r="G40" s="20">
        <v>50</v>
      </c>
      <c r="H40" s="17">
        <f t="shared" si="2"/>
        <v>20</v>
      </c>
      <c r="I40" s="34"/>
      <c r="J40" s="34"/>
      <c r="K40" s="34"/>
      <c r="L40" s="34"/>
      <c r="M40" s="34"/>
      <c r="N40" s="34"/>
      <c r="O40" s="34"/>
    </row>
    <row r="41" ht="20.25" customHeight="1" spans="1:15">
      <c r="A41" s="17">
        <v>37</v>
      </c>
      <c r="B41" s="17" t="s">
        <v>372</v>
      </c>
      <c r="C41" s="18" t="str">
        <f t="shared" si="0"/>
        <v>杜*杰</v>
      </c>
      <c r="D41" s="17"/>
      <c r="E41" s="19" t="str">
        <f t="shared" si="1"/>
        <v>**********</v>
      </c>
      <c r="F41" s="17" t="s">
        <v>373</v>
      </c>
      <c r="G41" s="17">
        <v>50</v>
      </c>
      <c r="H41" s="17">
        <f t="shared" si="2"/>
        <v>20</v>
      </c>
      <c r="I41" s="34"/>
      <c r="J41" s="34"/>
      <c r="K41" s="34"/>
      <c r="L41" s="34"/>
      <c r="M41" s="34"/>
      <c r="N41" s="34"/>
      <c r="O41" s="34"/>
    </row>
    <row r="42" ht="27.75" customHeight="1" spans="1:15">
      <c r="A42" s="17">
        <v>38</v>
      </c>
      <c r="B42" s="18" t="s">
        <v>374</v>
      </c>
      <c r="C42" s="18" t="str">
        <f t="shared" si="0"/>
        <v>双*林</v>
      </c>
      <c r="D42" s="80" t="s">
        <v>375</v>
      </c>
      <c r="E42" s="19" t="str">
        <f t="shared" si="1"/>
        <v>5104**********0313</v>
      </c>
      <c r="F42" s="18" t="s">
        <v>376</v>
      </c>
      <c r="G42" s="20">
        <v>49</v>
      </c>
      <c r="H42" s="17">
        <f t="shared" si="2"/>
        <v>19.6</v>
      </c>
      <c r="I42" s="34"/>
      <c r="J42" s="34"/>
      <c r="K42" s="34"/>
      <c r="L42" s="34"/>
      <c r="M42" s="34"/>
      <c r="N42" s="34"/>
      <c r="O42" s="34"/>
    </row>
    <row r="43" ht="20.25" customHeight="1" spans="1:15">
      <c r="A43" s="17">
        <v>39</v>
      </c>
      <c r="B43" s="18" t="s">
        <v>377</v>
      </c>
      <c r="C43" s="18" t="str">
        <f t="shared" si="0"/>
        <v>胡*彬</v>
      </c>
      <c r="D43" s="81" t="s">
        <v>378</v>
      </c>
      <c r="E43" s="19" t="str">
        <f t="shared" si="1"/>
        <v>5104**********5620</v>
      </c>
      <c r="F43" s="18" t="s">
        <v>379</v>
      </c>
      <c r="G43" s="20">
        <v>48</v>
      </c>
      <c r="H43" s="17">
        <f t="shared" si="2"/>
        <v>19.2</v>
      </c>
      <c r="I43" s="34"/>
      <c r="J43" s="34"/>
      <c r="K43" s="34"/>
      <c r="L43" s="34"/>
      <c r="M43" s="34"/>
      <c r="N43" s="34"/>
      <c r="O43" s="34"/>
    </row>
    <row r="44" ht="20.25" customHeight="1" spans="1:15">
      <c r="A44" s="17">
        <v>40</v>
      </c>
      <c r="B44" s="18" t="s">
        <v>380</v>
      </c>
      <c r="C44" s="18" t="str">
        <f t="shared" si="0"/>
        <v>张*超</v>
      </c>
      <c r="D44" s="80" t="s">
        <v>381</v>
      </c>
      <c r="E44" s="19" t="str">
        <f t="shared" si="1"/>
        <v>5001**********0218</v>
      </c>
      <c r="F44" s="18" t="s">
        <v>382</v>
      </c>
      <c r="G44" s="20">
        <v>47</v>
      </c>
      <c r="H44" s="17">
        <f t="shared" si="2"/>
        <v>18.8</v>
      </c>
      <c r="I44" s="34"/>
      <c r="J44" s="34"/>
      <c r="K44" s="34"/>
      <c r="L44" s="34"/>
      <c r="M44" s="34"/>
      <c r="N44" s="34"/>
      <c r="O44" s="34"/>
    </row>
    <row r="45" ht="27" customHeight="1" spans="1:15">
      <c r="A45" s="17">
        <v>41</v>
      </c>
      <c r="B45" s="18" t="s">
        <v>383</v>
      </c>
      <c r="C45" s="18" t="str">
        <f t="shared" si="0"/>
        <v>罗*怀</v>
      </c>
      <c r="D45" s="81" t="s">
        <v>384</v>
      </c>
      <c r="E45" s="19" t="str">
        <f t="shared" si="1"/>
        <v>5103**********5496</v>
      </c>
      <c r="F45" s="18" t="s">
        <v>385</v>
      </c>
      <c r="G45" s="20">
        <v>47</v>
      </c>
      <c r="H45" s="17">
        <f t="shared" si="2"/>
        <v>18.8</v>
      </c>
      <c r="I45" s="34"/>
      <c r="J45" s="34"/>
      <c r="K45" s="34"/>
      <c r="L45" s="34"/>
      <c r="M45" s="34"/>
      <c r="N45" s="34"/>
      <c r="O45" s="34"/>
    </row>
    <row r="46" ht="26.25" customHeight="1" spans="1:15">
      <c r="A46" s="17">
        <v>42</v>
      </c>
      <c r="B46" s="18" t="s">
        <v>386</v>
      </c>
      <c r="C46" s="18" t="str">
        <f t="shared" si="0"/>
        <v>周*行</v>
      </c>
      <c r="D46" s="80" t="s">
        <v>387</v>
      </c>
      <c r="E46" s="19" t="str">
        <f t="shared" si="1"/>
        <v>5104**********0918</v>
      </c>
      <c r="F46" s="18" t="s">
        <v>388</v>
      </c>
      <c r="G46" s="20">
        <v>46</v>
      </c>
      <c r="H46" s="17">
        <f t="shared" si="2"/>
        <v>18.4</v>
      </c>
      <c r="I46" s="34"/>
      <c r="J46" s="34"/>
      <c r="K46" s="34"/>
      <c r="L46" s="34"/>
      <c r="M46" s="34"/>
      <c r="N46" s="34"/>
      <c r="O46" s="34"/>
    </row>
    <row r="47" ht="26.25" customHeight="1" spans="1:15">
      <c r="A47" s="17">
        <v>43</v>
      </c>
      <c r="B47" s="18" t="s">
        <v>389</v>
      </c>
      <c r="C47" s="18" t="str">
        <f t="shared" si="0"/>
        <v>白*红</v>
      </c>
      <c r="D47" s="81" t="s">
        <v>390</v>
      </c>
      <c r="E47" s="19" t="str">
        <f t="shared" si="1"/>
        <v>5332**********2552</v>
      </c>
      <c r="F47" s="18" t="s">
        <v>391</v>
      </c>
      <c r="G47" s="20">
        <v>45</v>
      </c>
      <c r="H47" s="17">
        <f t="shared" si="2"/>
        <v>18</v>
      </c>
      <c r="I47" s="34"/>
      <c r="J47" s="34"/>
      <c r="K47" s="34"/>
      <c r="L47" s="34"/>
      <c r="M47" s="34"/>
      <c r="N47" s="34"/>
      <c r="O47" s="34"/>
    </row>
    <row r="48" ht="26.25" customHeight="1" spans="1:15">
      <c r="A48" s="17">
        <v>44</v>
      </c>
      <c r="B48" s="18" t="s">
        <v>392</v>
      </c>
      <c r="C48" s="18" t="str">
        <f t="shared" si="0"/>
        <v>邱*</v>
      </c>
      <c r="D48" s="81" t="s">
        <v>393</v>
      </c>
      <c r="E48" s="19" t="str">
        <f t="shared" si="1"/>
        <v>5332**********0012</v>
      </c>
      <c r="F48" s="18" t="s">
        <v>394</v>
      </c>
      <c r="G48" s="20">
        <v>45</v>
      </c>
      <c r="H48" s="17">
        <f t="shared" si="2"/>
        <v>18</v>
      </c>
      <c r="I48" s="34"/>
      <c r="J48" s="34"/>
      <c r="K48" s="34"/>
      <c r="L48" s="34"/>
      <c r="M48" s="34"/>
      <c r="N48" s="34"/>
      <c r="O48" s="34"/>
    </row>
    <row r="49" ht="26.25" customHeight="1" spans="1:15">
      <c r="A49" s="17">
        <v>45</v>
      </c>
      <c r="B49" s="18" t="s">
        <v>395</v>
      </c>
      <c r="C49" s="18" t="str">
        <f t="shared" si="0"/>
        <v>永*垚</v>
      </c>
      <c r="D49" s="81" t="s">
        <v>396</v>
      </c>
      <c r="E49" s="19" t="str">
        <f t="shared" si="1"/>
        <v>5323**********0312</v>
      </c>
      <c r="F49" s="18" t="s">
        <v>397</v>
      </c>
      <c r="G49" s="20">
        <v>41</v>
      </c>
      <c r="H49" s="17">
        <f t="shared" si="2"/>
        <v>16.4</v>
      </c>
      <c r="I49" s="34"/>
      <c r="J49" s="34"/>
      <c r="K49" s="34"/>
      <c r="L49" s="34"/>
      <c r="M49" s="34"/>
      <c r="N49" s="34"/>
      <c r="O49" s="34"/>
    </row>
    <row r="50" ht="20.25" customHeight="1" spans="1:15">
      <c r="A50" s="17">
        <v>46</v>
      </c>
      <c r="B50" s="18" t="s">
        <v>398</v>
      </c>
      <c r="C50" s="18" t="str">
        <f t="shared" si="0"/>
        <v>夫*</v>
      </c>
      <c r="D50" s="81" t="s">
        <v>399</v>
      </c>
      <c r="E50" s="19" t="str">
        <f t="shared" si="1"/>
        <v>5104**********6115</v>
      </c>
      <c r="F50" s="18" t="s">
        <v>400</v>
      </c>
      <c r="G50" s="20">
        <v>39</v>
      </c>
      <c r="H50" s="17">
        <f t="shared" si="2"/>
        <v>15.6</v>
      </c>
      <c r="I50" s="34"/>
      <c r="J50" s="34"/>
      <c r="K50" s="34"/>
      <c r="L50" s="34"/>
      <c r="M50" s="34"/>
      <c r="N50" s="34"/>
      <c r="O50" s="34"/>
    </row>
    <row r="51" ht="20.25" customHeight="1" spans="1:15">
      <c r="A51" s="17">
        <v>47</v>
      </c>
      <c r="B51" s="18" t="s">
        <v>401</v>
      </c>
      <c r="C51" s="18" t="str">
        <f t="shared" si="0"/>
        <v>郭*</v>
      </c>
      <c r="D51" s="80" t="s">
        <v>402</v>
      </c>
      <c r="E51" s="19" t="str">
        <f t="shared" si="1"/>
        <v>5321**********1176</v>
      </c>
      <c r="F51" s="18" t="s">
        <v>82</v>
      </c>
      <c r="G51" s="20"/>
      <c r="H51" s="17"/>
      <c r="I51" s="34"/>
      <c r="J51" s="34"/>
      <c r="K51" s="34"/>
      <c r="L51" s="34"/>
      <c r="M51" s="34"/>
      <c r="N51" s="34"/>
      <c r="O51" s="34"/>
    </row>
    <row r="52" ht="20.25" customHeight="1" spans="1:15">
      <c r="A52" s="17">
        <v>48</v>
      </c>
      <c r="B52" s="18" t="s">
        <v>403</v>
      </c>
      <c r="C52" s="18" t="str">
        <f t="shared" si="0"/>
        <v>秦*</v>
      </c>
      <c r="D52" s="80" t="s">
        <v>404</v>
      </c>
      <c r="E52" s="19" t="str">
        <f t="shared" si="1"/>
        <v>5104**********6020</v>
      </c>
      <c r="F52" s="18" t="s">
        <v>82</v>
      </c>
      <c r="G52" s="20"/>
      <c r="H52" s="24"/>
      <c r="I52" s="34"/>
      <c r="J52" s="34"/>
      <c r="K52" s="34"/>
      <c r="L52" s="34"/>
      <c r="M52" s="34"/>
      <c r="N52" s="34"/>
      <c r="O52" s="34"/>
    </row>
    <row r="53" ht="20.25" customHeight="1" spans="1:15">
      <c r="A53" s="17">
        <v>49</v>
      </c>
      <c r="B53" s="18" t="s">
        <v>405</v>
      </c>
      <c r="C53" s="18" t="str">
        <f t="shared" si="0"/>
        <v>杨*</v>
      </c>
      <c r="D53" s="80" t="s">
        <v>406</v>
      </c>
      <c r="E53" s="19" t="str">
        <f t="shared" si="1"/>
        <v>5104**********0749</v>
      </c>
      <c r="F53" s="18" t="s">
        <v>82</v>
      </c>
      <c r="G53" s="20"/>
      <c r="H53" s="17"/>
      <c r="I53" s="34"/>
      <c r="J53" s="34"/>
      <c r="K53" s="34"/>
      <c r="L53" s="34"/>
      <c r="M53" s="34"/>
      <c r="N53" s="34"/>
      <c r="O53" s="34"/>
    </row>
    <row r="54" ht="20.25" customHeight="1" spans="1:15">
      <c r="A54" s="17">
        <v>50</v>
      </c>
      <c r="B54" s="18" t="s">
        <v>407</v>
      </c>
      <c r="C54" s="18" t="str">
        <f t="shared" si="0"/>
        <v>吴*智</v>
      </c>
      <c r="D54" s="80" t="s">
        <v>408</v>
      </c>
      <c r="E54" s="19" t="str">
        <f t="shared" si="1"/>
        <v>5104**********4714</v>
      </c>
      <c r="F54" s="18" t="s">
        <v>82</v>
      </c>
      <c r="G54" s="20"/>
      <c r="H54" s="17"/>
      <c r="I54" s="34"/>
      <c r="J54" s="34"/>
      <c r="K54" s="34"/>
      <c r="L54" s="34"/>
      <c r="M54" s="34"/>
      <c r="N54" s="34"/>
      <c r="O54" s="34"/>
    </row>
    <row r="55" ht="20.25" customHeight="1" spans="1:15">
      <c r="A55" s="17">
        <v>51</v>
      </c>
      <c r="B55" s="18" t="s">
        <v>409</v>
      </c>
      <c r="C55" s="18" t="str">
        <f t="shared" si="0"/>
        <v>毛*</v>
      </c>
      <c r="D55" s="80" t="s">
        <v>410</v>
      </c>
      <c r="E55" s="19" t="str">
        <f t="shared" si="1"/>
        <v>5104**********4913</v>
      </c>
      <c r="F55" s="18" t="s">
        <v>82</v>
      </c>
      <c r="G55" s="20"/>
      <c r="H55" s="17"/>
      <c r="I55" s="34"/>
      <c r="J55" s="34"/>
      <c r="K55" s="34"/>
      <c r="L55" s="34"/>
      <c r="M55" s="34"/>
      <c r="N55" s="34"/>
      <c r="O55" s="34"/>
    </row>
    <row r="56" ht="20.25" customHeight="1" spans="1:15">
      <c r="A56" s="17">
        <v>52</v>
      </c>
      <c r="B56" s="18" t="s">
        <v>411</v>
      </c>
      <c r="C56" s="18" t="str">
        <f t="shared" si="0"/>
        <v>李*</v>
      </c>
      <c r="D56" s="80" t="s">
        <v>412</v>
      </c>
      <c r="E56" s="19" t="str">
        <f t="shared" si="1"/>
        <v>5321**********1526</v>
      </c>
      <c r="F56" s="18" t="s">
        <v>82</v>
      </c>
      <c r="G56" s="20"/>
      <c r="H56" s="24"/>
      <c r="I56" s="34"/>
      <c r="J56" s="34"/>
      <c r="K56" s="34"/>
      <c r="L56" s="34"/>
      <c r="M56" s="34"/>
      <c r="N56" s="34"/>
      <c r="O56" s="34"/>
    </row>
    <row r="57" ht="20.25" customHeight="1" spans="1:15">
      <c r="A57" s="17">
        <v>53</v>
      </c>
      <c r="B57" s="18" t="s">
        <v>413</v>
      </c>
      <c r="C57" s="18" t="str">
        <f t="shared" si="0"/>
        <v>余*领</v>
      </c>
      <c r="D57" s="80" t="s">
        <v>414</v>
      </c>
      <c r="E57" s="19" t="str">
        <f t="shared" si="1"/>
        <v>5303**********0515</v>
      </c>
      <c r="F57" s="18" t="s">
        <v>82</v>
      </c>
      <c r="G57" s="20"/>
      <c r="H57" s="17"/>
      <c r="I57" s="34"/>
      <c r="J57" s="34"/>
      <c r="K57" s="34"/>
      <c r="L57" s="34"/>
      <c r="M57" s="34"/>
      <c r="N57" s="34"/>
      <c r="O57" s="34"/>
    </row>
    <row r="58" ht="20.25" customHeight="1" spans="1:15">
      <c r="A58" s="17">
        <v>54</v>
      </c>
      <c r="B58" s="18" t="s">
        <v>415</v>
      </c>
      <c r="C58" s="18" t="str">
        <f t="shared" si="0"/>
        <v>王*强</v>
      </c>
      <c r="D58" s="80" t="s">
        <v>416</v>
      </c>
      <c r="E58" s="19" t="str">
        <f t="shared" si="1"/>
        <v>5104**********1313</v>
      </c>
      <c r="F58" s="18" t="s">
        <v>82</v>
      </c>
      <c r="G58" s="20"/>
      <c r="H58" s="17"/>
      <c r="I58" s="34"/>
      <c r="J58" s="34"/>
      <c r="K58" s="34"/>
      <c r="L58" s="34"/>
      <c r="M58" s="34"/>
      <c r="N58" s="34"/>
      <c r="O58" s="34"/>
    </row>
    <row r="59" ht="20.25" customHeight="1" spans="1:15">
      <c r="A59" s="17">
        <v>55</v>
      </c>
      <c r="B59" s="18" t="s">
        <v>417</v>
      </c>
      <c r="C59" s="18" t="str">
        <f t="shared" si="0"/>
        <v>秦*</v>
      </c>
      <c r="D59" s="80" t="s">
        <v>418</v>
      </c>
      <c r="E59" s="19" t="str">
        <f t="shared" si="1"/>
        <v>5104**********4014</v>
      </c>
      <c r="F59" s="18" t="s">
        <v>82</v>
      </c>
      <c r="G59" s="20"/>
      <c r="H59" s="17"/>
      <c r="I59" s="34"/>
      <c r="J59" s="34"/>
      <c r="K59" s="34"/>
      <c r="L59" s="34"/>
      <c r="M59" s="34"/>
      <c r="N59" s="34"/>
      <c r="O59" s="34"/>
    </row>
    <row r="60" ht="20.25" customHeight="1" spans="1:15">
      <c r="A60" s="17">
        <v>56</v>
      </c>
      <c r="B60" s="18" t="s">
        <v>419</v>
      </c>
      <c r="C60" s="18" t="str">
        <f t="shared" si="0"/>
        <v>郑*议</v>
      </c>
      <c r="D60" s="80" t="s">
        <v>420</v>
      </c>
      <c r="E60" s="19" t="str">
        <f t="shared" si="1"/>
        <v>5104**********3126</v>
      </c>
      <c r="F60" s="18" t="s">
        <v>82</v>
      </c>
      <c r="G60" s="20"/>
      <c r="H60" s="17"/>
      <c r="I60" s="34"/>
      <c r="J60" s="34"/>
      <c r="K60" s="34"/>
      <c r="L60" s="34"/>
      <c r="M60" s="34"/>
      <c r="N60" s="34"/>
      <c r="O60" s="34"/>
    </row>
    <row r="61" ht="20.25" customHeight="1" spans="1:15">
      <c r="A61" s="17">
        <v>57</v>
      </c>
      <c r="B61" s="18" t="s">
        <v>421</v>
      </c>
      <c r="C61" s="18" t="str">
        <f t="shared" si="0"/>
        <v>付*丽</v>
      </c>
      <c r="D61" s="80" t="s">
        <v>422</v>
      </c>
      <c r="E61" s="19" t="str">
        <f t="shared" si="1"/>
        <v>5104**********3728</v>
      </c>
      <c r="F61" s="18" t="s">
        <v>82</v>
      </c>
      <c r="G61" s="20"/>
      <c r="H61" s="17"/>
      <c r="I61" s="34"/>
      <c r="J61" s="34"/>
      <c r="K61" s="34"/>
      <c r="L61" s="34"/>
      <c r="M61" s="34"/>
      <c r="N61" s="34"/>
      <c r="O61" s="34"/>
    </row>
    <row r="62" ht="20.25" customHeight="1" spans="1:15">
      <c r="A62" s="17">
        <v>58</v>
      </c>
      <c r="B62" s="18" t="s">
        <v>423</v>
      </c>
      <c r="C62" s="18" t="str">
        <f t="shared" si="0"/>
        <v>杨*梅</v>
      </c>
      <c r="D62" s="80" t="s">
        <v>424</v>
      </c>
      <c r="E62" s="19" t="str">
        <f t="shared" si="1"/>
        <v>5104**********4843</v>
      </c>
      <c r="F62" s="18" t="s">
        <v>82</v>
      </c>
      <c r="G62" s="20"/>
      <c r="H62" s="17"/>
      <c r="I62" s="34"/>
      <c r="J62" s="34"/>
      <c r="K62" s="34"/>
      <c r="L62" s="34"/>
      <c r="M62" s="34"/>
      <c r="N62" s="34"/>
      <c r="O62" s="34"/>
    </row>
    <row r="63" s="2" customFormat="1" ht="20.25" customHeight="1" spans="1:15">
      <c r="A63" s="17">
        <v>59</v>
      </c>
      <c r="B63" s="18" t="s">
        <v>425</v>
      </c>
      <c r="C63" s="18" t="str">
        <f t="shared" si="0"/>
        <v>肖*碧</v>
      </c>
      <c r="D63" s="80" t="s">
        <v>426</v>
      </c>
      <c r="E63" s="19" t="str">
        <f t="shared" si="1"/>
        <v>5104**********5729</v>
      </c>
      <c r="F63" s="18" t="s">
        <v>82</v>
      </c>
      <c r="G63" s="20"/>
      <c r="H63" s="17"/>
      <c r="I63" s="34"/>
      <c r="J63" s="34"/>
      <c r="K63" s="34"/>
      <c r="L63" s="34"/>
      <c r="M63" s="34"/>
      <c r="N63" s="34"/>
      <c r="O63" s="34"/>
    </row>
    <row r="64" s="2" customFormat="1" ht="20.25" customHeight="1" spans="1:15">
      <c r="A64" s="17">
        <v>60</v>
      </c>
      <c r="B64" s="18" t="s">
        <v>427</v>
      </c>
      <c r="C64" s="18" t="str">
        <f t="shared" si="0"/>
        <v>张*旺</v>
      </c>
      <c r="D64" s="80" t="s">
        <v>428</v>
      </c>
      <c r="E64" s="19" t="str">
        <f t="shared" si="1"/>
        <v>5306**********1913</v>
      </c>
      <c r="F64" s="18" t="s">
        <v>82</v>
      </c>
      <c r="G64" s="20"/>
      <c r="H64" s="17"/>
      <c r="I64" s="34"/>
      <c r="J64" s="34"/>
      <c r="K64" s="34"/>
      <c r="L64" s="34"/>
      <c r="M64" s="34"/>
      <c r="N64" s="34"/>
      <c r="O64" s="34"/>
    </row>
    <row r="65" s="2" customFormat="1" ht="20.25" customHeight="1" spans="1:15">
      <c r="A65" s="17">
        <v>61</v>
      </c>
      <c r="B65" s="18" t="s">
        <v>429</v>
      </c>
      <c r="C65" s="18" t="str">
        <f t="shared" si="0"/>
        <v>李*波</v>
      </c>
      <c r="D65" s="80" t="s">
        <v>430</v>
      </c>
      <c r="E65" s="19" t="str">
        <f t="shared" si="1"/>
        <v>5332**********1515</v>
      </c>
      <c r="F65" s="18" t="s">
        <v>82</v>
      </c>
      <c r="G65" s="20"/>
      <c r="H65" s="17"/>
      <c r="I65" s="34"/>
      <c r="J65" s="34"/>
      <c r="K65" s="34"/>
      <c r="L65" s="34"/>
      <c r="M65" s="34"/>
      <c r="N65" s="34"/>
      <c r="O65" s="34"/>
    </row>
    <row r="66" s="2" customFormat="1" ht="20.25" customHeight="1" spans="1:15">
      <c r="A66" s="17">
        <v>62</v>
      </c>
      <c r="B66" s="18" t="s">
        <v>431</v>
      </c>
      <c r="C66" s="18" t="str">
        <f t="shared" si="0"/>
        <v>倪*丽</v>
      </c>
      <c r="D66" s="80" t="s">
        <v>432</v>
      </c>
      <c r="E66" s="19" t="str">
        <f t="shared" si="1"/>
        <v>5104**********3129</v>
      </c>
      <c r="F66" s="18" t="s">
        <v>82</v>
      </c>
      <c r="G66" s="20"/>
      <c r="H66" s="17"/>
      <c r="I66" s="34"/>
      <c r="J66" s="34"/>
      <c r="K66" s="34"/>
      <c r="L66" s="34"/>
      <c r="M66" s="34"/>
      <c r="N66" s="34"/>
      <c r="O66" s="34"/>
    </row>
    <row r="67" s="2" customFormat="1" ht="20.25" customHeight="1" spans="1:15">
      <c r="A67" s="17">
        <v>63</v>
      </c>
      <c r="B67" s="18" t="s">
        <v>433</v>
      </c>
      <c r="C67" s="18" t="str">
        <f t="shared" si="0"/>
        <v>孟*山</v>
      </c>
      <c r="D67" s="80" t="s">
        <v>434</v>
      </c>
      <c r="E67" s="19" t="str">
        <f t="shared" si="1"/>
        <v>5134**********5212</v>
      </c>
      <c r="F67" s="18" t="s">
        <v>82</v>
      </c>
      <c r="G67" s="20"/>
      <c r="H67" s="17"/>
      <c r="I67" s="34"/>
      <c r="J67" s="34"/>
      <c r="K67" s="34"/>
      <c r="L67" s="34"/>
      <c r="M67" s="34"/>
      <c r="N67" s="34"/>
      <c r="O67" s="34"/>
    </row>
    <row r="68" s="2" customFormat="1" ht="20.25" customHeight="1" spans="1:15">
      <c r="A68" s="17">
        <v>64</v>
      </c>
      <c r="B68" s="18" t="s">
        <v>435</v>
      </c>
      <c r="C68" s="18" t="str">
        <f t="shared" si="0"/>
        <v>李*</v>
      </c>
      <c r="D68" s="80" t="s">
        <v>436</v>
      </c>
      <c r="E68" s="19" t="str">
        <f t="shared" si="1"/>
        <v>5104**********2842</v>
      </c>
      <c r="F68" s="18" t="s">
        <v>82</v>
      </c>
      <c r="G68" s="20"/>
      <c r="H68" s="17"/>
      <c r="I68" s="34"/>
      <c r="J68" s="34"/>
      <c r="K68" s="34"/>
      <c r="L68" s="34"/>
      <c r="M68" s="34"/>
      <c r="N68" s="34"/>
      <c r="O68" s="34"/>
    </row>
    <row r="69" s="2" customFormat="1" ht="20.25" customHeight="1" spans="1:15">
      <c r="A69" s="17">
        <v>65</v>
      </c>
      <c r="B69" s="18" t="s">
        <v>437</v>
      </c>
      <c r="C69" s="18" t="str">
        <f t="shared" ref="C69:C114" si="3">REPLACE(B69,2,1,"*")</f>
        <v>仲*娇</v>
      </c>
      <c r="D69" s="80" t="s">
        <v>438</v>
      </c>
      <c r="E69" s="19" t="str">
        <f t="shared" ref="E69:E114" si="4">REPLACE(D69,5,10,"**********")</f>
        <v>5104**********2726</v>
      </c>
      <c r="F69" s="18" t="s">
        <v>82</v>
      </c>
      <c r="G69" s="20"/>
      <c r="H69" s="17"/>
      <c r="I69" s="34"/>
      <c r="J69" s="34"/>
      <c r="K69" s="34"/>
      <c r="L69" s="34"/>
      <c r="M69" s="34"/>
      <c r="N69" s="34"/>
      <c r="O69" s="34"/>
    </row>
    <row r="70" s="2" customFormat="1" ht="24.75" customHeight="1" spans="1:15">
      <c r="A70" s="17">
        <v>66</v>
      </c>
      <c r="B70" s="18" t="s">
        <v>439</v>
      </c>
      <c r="C70" s="18" t="str">
        <f t="shared" si="3"/>
        <v>谢*军</v>
      </c>
      <c r="D70" s="81" t="s">
        <v>440</v>
      </c>
      <c r="E70" s="19" t="str">
        <f t="shared" si="4"/>
        <v>5002**********6556</v>
      </c>
      <c r="F70" s="18" t="s">
        <v>82</v>
      </c>
      <c r="G70" s="20"/>
      <c r="H70" s="24"/>
      <c r="I70" s="34"/>
      <c r="J70" s="34"/>
      <c r="K70" s="34"/>
      <c r="L70" s="34"/>
      <c r="M70" s="34"/>
      <c r="N70" s="34"/>
      <c r="O70" s="34"/>
    </row>
    <row r="71" s="2" customFormat="1" ht="24.75" customHeight="1" spans="1:15">
      <c r="A71" s="17">
        <v>67</v>
      </c>
      <c r="B71" s="18" t="s">
        <v>441</v>
      </c>
      <c r="C71" s="18" t="str">
        <f t="shared" si="3"/>
        <v>卢*</v>
      </c>
      <c r="D71" s="81" t="s">
        <v>442</v>
      </c>
      <c r="E71" s="19" t="str">
        <f t="shared" si="4"/>
        <v>5104**********6026</v>
      </c>
      <c r="F71" s="18" t="s">
        <v>82</v>
      </c>
      <c r="G71" s="20"/>
      <c r="H71" s="17"/>
      <c r="I71" s="34"/>
      <c r="J71" s="34"/>
      <c r="K71" s="34"/>
      <c r="L71" s="34"/>
      <c r="M71" s="34"/>
      <c r="N71" s="34"/>
      <c r="O71" s="34"/>
    </row>
    <row r="72" s="2" customFormat="1" ht="20.25" customHeight="1" spans="1:15">
      <c r="A72" s="17">
        <v>68</v>
      </c>
      <c r="B72" s="18" t="s">
        <v>443</v>
      </c>
      <c r="C72" s="18" t="str">
        <f t="shared" si="3"/>
        <v>杨*</v>
      </c>
      <c r="D72" s="81" t="s">
        <v>444</v>
      </c>
      <c r="E72" s="19" t="str">
        <f t="shared" si="4"/>
        <v>5134**********0039</v>
      </c>
      <c r="F72" s="18" t="s">
        <v>82</v>
      </c>
      <c r="G72" s="20"/>
      <c r="H72" s="17"/>
      <c r="I72" s="34"/>
      <c r="J72" s="34"/>
      <c r="K72" s="34"/>
      <c r="L72" s="34"/>
      <c r="M72" s="34"/>
      <c r="N72" s="34"/>
      <c r="O72" s="34"/>
    </row>
    <row r="73" s="2" customFormat="1" ht="20.25" customHeight="1" spans="1:15">
      <c r="A73" s="17">
        <v>69</v>
      </c>
      <c r="B73" s="18" t="s">
        <v>445</v>
      </c>
      <c r="C73" s="18" t="str">
        <f t="shared" si="3"/>
        <v>姬*山</v>
      </c>
      <c r="D73" s="81" t="s">
        <v>446</v>
      </c>
      <c r="E73" s="19" t="str">
        <f t="shared" si="4"/>
        <v>5104**********2834</v>
      </c>
      <c r="F73" s="18" t="s">
        <v>82</v>
      </c>
      <c r="G73" s="20"/>
      <c r="H73" s="36"/>
      <c r="I73" s="34"/>
      <c r="J73" s="34"/>
      <c r="K73" s="34"/>
      <c r="L73" s="34"/>
      <c r="M73" s="34"/>
      <c r="N73" s="34"/>
      <c r="O73" s="34"/>
    </row>
    <row r="74" ht="20.25" customHeight="1" spans="1:15">
      <c r="A74" s="17">
        <v>70</v>
      </c>
      <c r="B74" s="18" t="s">
        <v>447</v>
      </c>
      <c r="C74" s="18" t="str">
        <f t="shared" si="3"/>
        <v>张*雨</v>
      </c>
      <c r="D74" s="81" t="s">
        <v>448</v>
      </c>
      <c r="E74" s="19" t="str">
        <f t="shared" si="4"/>
        <v>5104**********2249</v>
      </c>
      <c r="F74" s="18" t="s">
        <v>82</v>
      </c>
      <c r="G74" s="20"/>
      <c r="H74" s="17"/>
      <c r="I74" s="34"/>
      <c r="J74" s="34"/>
      <c r="K74" s="34"/>
      <c r="L74" s="34"/>
      <c r="M74" s="34"/>
      <c r="N74" s="34"/>
      <c r="O74" s="34"/>
    </row>
    <row r="75" ht="20.25" customHeight="1" spans="1:15">
      <c r="A75" s="17">
        <v>71</v>
      </c>
      <c r="B75" s="18" t="s">
        <v>449</v>
      </c>
      <c r="C75" s="18" t="str">
        <f t="shared" si="3"/>
        <v>李*强</v>
      </c>
      <c r="D75" s="81" t="s">
        <v>450</v>
      </c>
      <c r="E75" s="19" t="str">
        <f t="shared" si="4"/>
        <v>5104**********2814</v>
      </c>
      <c r="F75" s="18" t="s">
        <v>82</v>
      </c>
      <c r="G75" s="20"/>
      <c r="H75" s="17"/>
      <c r="I75" s="34"/>
      <c r="J75" s="34"/>
      <c r="K75" s="34"/>
      <c r="L75" s="34"/>
      <c r="M75" s="34"/>
      <c r="N75" s="34"/>
      <c r="O75" s="34"/>
    </row>
    <row r="76" ht="20.25" customHeight="1" spans="1:15">
      <c r="A76" s="17">
        <v>72</v>
      </c>
      <c r="B76" s="18" t="s">
        <v>451</v>
      </c>
      <c r="C76" s="18" t="str">
        <f t="shared" si="3"/>
        <v>罗*琳</v>
      </c>
      <c r="D76" s="81" t="s">
        <v>452</v>
      </c>
      <c r="E76" s="19" t="str">
        <f t="shared" si="4"/>
        <v>5104**********0020</v>
      </c>
      <c r="F76" s="18" t="s">
        <v>82</v>
      </c>
      <c r="G76" s="20"/>
      <c r="H76" s="17"/>
      <c r="I76" s="34"/>
      <c r="J76" s="34"/>
      <c r="K76" s="34"/>
      <c r="L76" s="34"/>
      <c r="M76" s="34"/>
      <c r="N76" s="34"/>
      <c r="O76" s="34"/>
    </row>
    <row r="77" ht="20.25" customHeight="1" spans="1:15">
      <c r="A77" s="17">
        <v>73</v>
      </c>
      <c r="B77" s="18" t="s">
        <v>453</v>
      </c>
      <c r="C77" s="18" t="str">
        <f t="shared" si="3"/>
        <v>岳*</v>
      </c>
      <c r="D77" s="81" t="s">
        <v>454</v>
      </c>
      <c r="E77" s="19" t="str">
        <f t="shared" si="4"/>
        <v>5321**********3967</v>
      </c>
      <c r="F77" s="18" t="s">
        <v>82</v>
      </c>
      <c r="G77" s="20"/>
      <c r="H77" s="17"/>
      <c r="I77" s="34"/>
      <c r="J77" s="34"/>
      <c r="K77" s="34"/>
      <c r="L77" s="34"/>
      <c r="M77" s="34"/>
      <c r="N77" s="34"/>
      <c r="O77" s="34"/>
    </row>
    <row r="78" ht="20.25" customHeight="1" spans="1:15">
      <c r="A78" s="17">
        <v>74</v>
      </c>
      <c r="B78" s="18" t="s">
        <v>455</v>
      </c>
      <c r="C78" s="18" t="str">
        <f t="shared" si="3"/>
        <v>刘*宇</v>
      </c>
      <c r="D78" s="81" t="s">
        <v>456</v>
      </c>
      <c r="E78" s="19" t="str">
        <f t="shared" si="4"/>
        <v>5104**********3111</v>
      </c>
      <c r="F78" s="18" t="s">
        <v>82</v>
      </c>
      <c r="G78" s="20"/>
      <c r="H78" s="17"/>
      <c r="I78" s="34"/>
      <c r="J78" s="34"/>
      <c r="K78" s="34"/>
      <c r="L78" s="34"/>
      <c r="M78" s="34"/>
      <c r="N78" s="34"/>
      <c r="O78" s="34"/>
    </row>
    <row r="79" ht="20.25" customHeight="1" spans="1:15">
      <c r="A79" s="17">
        <v>75</v>
      </c>
      <c r="B79" s="18" t="s">
        <v>457</v>
      </c>
      <c r="C79" s="18" t="str">
        <f t="shared" si="3"/>
        <v>付*侠</v>
      </c>
      <c r="D79" s="81" t="s">
        <v>458</v>
      </c>
      <c r="E79" s="19" t="str">
        <f t="shared" si="4"/>
        <v>5104**********5719</v>
      </c>
      <c r="F79" s="18" t="s">
        <v>82</v>
      </c>
      <c r="G79" s="20"/>
      <c r="H79" s="17"/>
      <c r="I79" s="34"/>
      <c r="J79" s="34"/>
      <c r="K79" s="34"/>
      <c r="L79" s="34"/>
      <c r="M79" s="34"/>
      <c r="N79" s="34"/>
      <c r="O79" s="34"/>
    </row>
    <row r="80" ht="20.25" customHeight="1" spans="1:15">
      <c r="A80" s="17">
        <v>76</v>
      </c>
      <c r="B80" s="18" t="s">
        <v>459</v>
      </c>
      <c r="C80" s="18" t="str">
        <f t="shared" si="3"/>
        <v>黄*锟</v>
      </c>
      <c r="D80" s="81" t="s">
        <v>460</v>
      </c>
      <c r="E80" s="19" t="str">
        <f t="shared" si="4"/>
        <v>5103**********2014</v>
      </c>
      <c r="F80" s="18" t="s">
        <v>82</v>
      </c>
      <c r="G80" s="20"/>
      <c r="H80" s="17"/>
      <c r="I80" s="34"/>
      <c r="J80" s="34"/>
      <c r="K80" s="34"/>
      <c r="L80" s="34"/>
      <c r="M80" s="34"/>
      <c r="N80" s="34"/>
      <c r="O80" s="34"/>
    </row>
    <row r="81" ht="24.75" customHeight="1" spans="1:15">
      <c r="A81" s="17">
        <v>77</v>
      </c>
      <c r="B81" s="18" t="s">
        <v>461</v>
      </c>
      <c r="C81" s="18" t="str">
        <f t="shared" si="3"/>
        <v>潘*鑫</v>
      </c>
      <c r="D81" s="81" t="s">
        <v>462</v>
      </c>
      <c r="E81" s="19" t="str">
        <f t="shared" si="4"/>
        <v>5115**********2119</v>
      </c>
      <c r="F81" s="18" t="s">
        <v>82</v>
      </c>
      <c r="G81" s="20"/>
      <c r="H81" s="17"/>
      <c r="I81" s="34"/>
      <c r="J81" s="34"/>
      <c r="K81" s="34"/>
      <c r="L81" s="34"/>
      <c r="M81" s="34"/>
      <c r="N81" s="34"/>
      <c r="O81" s="34"/>
    </row>
    <row r="82" ht="20.25" customHeight="1" spans="1:15">
      <c r="A82" s="17">
        <v>78</v>
      </c>
      <c r="B82" s="18" t="s">
        <v>463</v>
      </c>
      <c r="C82" s="18" t="str">
        <f t="shared" si="3"/>
        <v>苏*富</v>
      </c>
      <c r="D82" s="81" t="s">
        <v>464</v>
      </c>
      <c r="E82" s="19" t="str">
        <f t="shared" si="4"/>
        <v>5104**********4810</v>
      </c>
      <c r="F82" s="18" t="s">
        <v>82</v>
      </c>
      <c r="G82" s="20"/>
      <c r="H82" s="17"/>
      <c r="I82" s="34"/>
      <c r="J82" s="34"/>
      <c r="K82" s="34"/>
      <c r="L82" s="34"/>
      <c r="M82" s="34"/>
      <c r="N82" s="34"/>
      <c r="O82" s="34"/>
    </row>
    <row r="83" ht="20.25" customHeight="1" spans="1:15">
      <c r="A83" s="17">
        <v>79</v>
      </c>
      <c r="B83" s="18" t="s">
        <v>465</v>
      </c>
      <c r="C83" s="18" t="str">
        <f t="shared" si="3"/>
        <v>黄*</v>
      </c>
      <c r="D83" s="81" t="s">
        <v>466</v>
      </c>
      <c r="E83" s="19" t="str">
        <f t="shared" si="4"/>
        <v>5115**********1016</v>
      </c>
      <c r="F83" s="18" t="s">
        <v>82</v>
      </c>
      <c r="G83" s="20"/>
      <c r="H83" s="37"/>
      <c r="I83" s="34"/>
      <c r="J83" s="34"/>
      <c r="K83" s="34"/>
      <c r="L83" s="34"/>
      <c r="M83" s="34"/>
      <c r="N83" s="34"/>
      <c r="O83" s="34"/>
    </row>
    <row r="84" ht="20.25" customHeight="1" spans="1:15">
      <c r="A84" s="17">
        <v>80</v>
      </c>
      <c r="B84" s="18" t="s">
        <v>467</v>
      </c>
      <c r="C84" s="18" t="str">
        <f t="shared" si="3"/>
        <v>易*江</v>
      </c>
      <c r="D84" s="81" t="s">
        <v>468</v>
      </c>
      <c r="E84" s="19" t="str">
        <f t="shared" si="4"/>
        <v>5104**********3816</v>
      </c>
      <c r="F84" s="18" t="s">
        <v>82</v>
      </c>
      <c r="G84" s="20"/>
      <c r="H84" s="17"/>
      <c r="I84" s="34"/>
      <c r="J84" s="34"/>
      <c r="K84" s="34"/>
      <c r="L84" s="34"/>
      <c r="M84" s="34"/>
      <c r="N84" s="34"/>
      <c r="O84" s="34"/>
    </row>
    <row r="85" ht="20.25" customHeight="1" spans="1:15">
      <c r="A85" s="17">
        <v>81</v>
      </c>
      <c r="B85" s="18" t="s">
        <v>469</v>
      </c>
      <c r="C85" s="18" t="str">
        <f t="shared" si="3"/>
        <v>毛*鹏</v>
      </c>
      <c r="D85" s="81" t="s">
        <v>470</v>
      </c>
      <c r="E85" s="19" t="str">
        <f t="shared" si="4"/>
        <v>5104**********6619</v>
      </c>
      <c r="F85" s="18" t="s">
        <v>82</v>
      </c>
      <c r="G85" s="20"/>
      <c r="H85" s="17"/>
      <c r="I85" s="34"/>
      <c r="J85" s="34"/>
      <c r="K85" s="34"/>
      <c r="L85" s="34"/>
      <c r="M85" s="34"/>
      <c r="N85" s="34"/>
      <c r="O85" s="34"/>
    </row>
    <row r="86" ht="20.25" customHeight="1" spans="1:15">
      <c r="A86" s="17">
        <v>82</v>
      </c>
      <c r="B86" s="18" t="s">
        <v>471</v>
      </c>
      <c r="C86" s="18" t="str">
        <f t="shared" si="3"/>
        <v>唐*聪</v>
      </c>
      <c r="D86" s="80" t="s">
        <v>472</v>
      </c>
      <c r="E86" s="19" t="str">
        <f t="shared" si="4"/>
        <v>5134**********0000</v>
      </c>
      <c r="F86" s="18" t="s">
        <v>82</v>
      </c>
      <c r="G86" s="20"/>
      <c r="H86" s="24"/>
      <c r="I86" s="34"/>
      <c r="J86" s="34"/>
      <c r="K86" s="34"/>
      <c r="L86" s="34"/>
      <c r="M86" s="34"/>
      <c r="N86" s="34"/>
      <c r="O86" s="34"/>
    </row>
    <row r="87" ht="20.25" customHeight="1" spans="1:15">
      <c r="A87" s="17">
        <v>83</v>
      </c>
      <c r="B87" s="18" t="s">
        <v>473</v>
      </c>
      <c r="C87" s="18" t="str">
        <f t="shared" si="3"/>
        <v>范*洁</v>
      </c>
      <c r="D87" s="81" t="s">
        <v>474</v>
      </c>
      <c r="E87" s="19" t="str">
        <f t="shared" si="4"/>
        <v>5104**********0320</v>
      </c>
      <c r="F87" s="18" t="s">
        <v>82</v>
      </c>
      <c r="G87" s="20"/>
      <c r="H87" s="17"/>
      <c r="I87" s="34"/>
      <c r="J87" s="34"/>
      <c r="K87" s="34"/>
      <c r="L87" s="34"/>
      <c r="M87" s="34"/>
      <c r="N87" s="34"/>
      <c r="O87" s="34"/>
    </row>
    <row r="88" ht="27" customHeight="1" spans="1:15">
      <c r="A88" s="17">
        <v>84</v>
      </c>
      <c r="B88" s="18" t="s">
        <v>475</v>
      </c>
      <c r="C88" s="18" t="str">
        <f t="shared" si="3"/>
        <v>何*正</v>
      </c>
      <c r="D88" s="81" t="s">
        <v>476</v>
      </c>
      <c r="E88" s="19" t="str">
        <f t="shared" si="4"/>
        <v>5104**********3115</v>
      </c>
      <c r="F88" s="18" t="s">
        <v>82</v>
      </c>
      <c r="G88" s="20"/>
      <c r="H88" s="17"/>
      <c r="I88" s="34"/>
      <c r="J88" s="34"/>
      <c r="K88" s="34"/>
      <c r="L88" s="34"/>
      <c r="M88" s="34"/>
      <c r="N88" s="34"/>
      <c r="O88" s="34"/>
    </row>
    <row r="89" ht="20.25" customHeight="1" spans="1:15">
      <c r="A89" s="17">
        <v>85</v>
      </c>
      <c r="B89" s="18" t="s">
        <v>477</v>
      </c>
      <c r="C89" s="18" t="str">
        <f t="shared" si="3"/>
        <v>李*华</v>
      </c>
      <c r="D89" s="81" t="s">
        <v>478</v>
      </c>
      <c r="E89" s="19" t="str">
        <f t="shared" si="4"/>
        <v>5104**********2617</v>
      </c>
      <c r="F89" s="18" t="s">
        <v>82</v>
      </c>
      <c r="G89" s="20"/>
      <c r="H89" s="17"/>
      <c r="I89" s="34"/>
      <c r="J89" s="34"/>
      <c r="K89" s="34"/>
      <c r="L89" s="34"/>
      <c r="M89" s="34"/>
      <c r="N89" s="34"/>
      <c r="O89" s="34"/>
    </row>
    <row r="90" ht="27.75" customHeight="1" spans="1:15">
      <c r="A90" s="17">
        <v>86</v>
      </c>
      <c r="B90" s="18" t="s">
        <v>479</v>
      </c>
      <c r="C90" s="18" t="str">
        <f t="shared" si="3"/>
        <v>李*芳</v>
      </c>
      <c r="D90" s="81" t="s">
        <v>480</v>
      </c>
      <c r="E90" s="19" t="str">
        <f t="shared" si="4"/>
        <v>5104**********6525</v>
      </c>
      <c r="F90" s="18" t="s">
        <v>82</v>
      </c>
      <c r="G90" s="20"/>
      <c r="H90" s="17"/>
      <c r="I90" s="34"/>
      <c r="J90" s="34"/>
      <c r="K90" s="34"/>
      <c r="L90" s="34"/>
      <c r="M90" s="34"/>
      <c r="N90" s="34"/>
      <c r="O90" s="34"/>
    </row>
    <row r="91" ht="20.25" customHeight="1" spans="1:15">
      <c r="A91" s="17">
        <v>87</v>
      </c>
      <c r="B91" s="18" t="s">
        <v>481</v>
      </c>
      <c r="C91" s="18" t="str">
        <f t="shared" si="3"/>
        <v>任*</v>
      </c>
      <c r="D91" s="21" t="s">
        <v>482</v>
      </c>
      <c r="E91" s="19" t="str">
        <f t="shared" si="4"/>
        <v>5105**********467X</v>
      </c>
      <c r="F91" s="18" t="s">
        <v>82</v>
      </c>
      <c r="G91" s="20"/>
      <c r="H91" s="17"/>
      <c r="I91" s="34"/>
      <c r="J91" s="34"/>
      <c r="K91" s="34"/>
      <c r="L91" s="34"/>
      <c r="M91" s="34"/>
      <c r="N91" s="34"/>
      <c r="O91" s="34"/>
    </row>
    <row r="92" ht="20.25" customHeight="1" spans="1:15">
      <c r="A92" s="17">
        <v>88</v>
      </c>
      <c r="B92" s="18" t="s">
        <v>483</v>
      </c>
      <c r="C92" s="18" t="str">
        <f t="shared" si="3"/>
        <v>饶*</v>
      </c>
      <c r="D92" s="81" t="s">
        <v>484</v>
      </c>
      <c r="E92" s="19" t="str">
        <f t="shared" si="4"/>
        <v>5113**********6795</v>
      </c>
      <c r="F92" s="18" t="s">
        <v>82</v>
      </c>
      <c r="G92" s="20"/>
      <c r="H92" s="17"/>
      <c r="I92" s="34"/>
      <c r="J92" s="34"/>
      <c r="K92" s="34"/>
      <c r="L92" s="34"/>
      <c r="M92" s="34"/>
      <c r="N92" s="34"/>
      <c r="O92" s="34"/>
    </row>
    <row r="93" ht="20.25" customHeight="1" spans="1:15">
      <c r="A93" s="17">
        <v>89</v>
      </c>
      <c r="B93" s="18" t="s">
        <v>485</v>
      </c>
      <c r="C93" s="18" t="str">
        <f t="shared" si="3"/>
        <v>田*</v>
      </c>
      <c r="D93" s="81" t="s">
        <v>486</v>
      </c>
      <c r="E93" s="19" t="str">
        <f t="shared" si="4"/>
        <v>5104**********4721</v>
      </c>
      <c r="F93" s="18" t="s">
        <v>82</v>
      </c>
      <c r="G93" s="20"/>
      <c r="H93" s="24"/>
      <c r="I93" s="34"/>
      <c r="J93" s="34"/>
      <c r="K93" s="34"/>
      <c r="L93" s="34"/>
      <c r="M93" s="34"/>
      <c r="N93" s="34"/>
      <c r="O93" s="34"/>
    </row>
    <row r="94" ht="20.25" customHeight="1" spans="1:15">
      <c r="A94" s="17">
        <v>90</v>
      </c>
      <c r="B94" s="18" t="s">
        <v>487</v>
      </c>
      <c r="C94" s="18" t="str">
        <f t="shared" si="3"/>
        <v>阿*伍几</v>
      </c>
      <c r="D94" s="81" t="s">
        <v>488</v>
      </c>
      <c r="E94" s="19" t="str">
        <f t="shared" si="4"/>
        <v>5134**********0240</v>
      </c>
      <c r="F94" s="18" t="s">
        <v>82</v>
      </c>
      <c r="G94" s="20"/>
      <c r="H94" s="17"/>
      <c r="I94" s="34"/>
      <c r="J94" s="34"/>
      <c r="K94" s="34"/>
      <c r="L94" s="34"/>
      <c r="M94" s="34"/>
      <c r="N94" s="34"/>
      <c r="O94" s="34"/>
    </row>
    <row r="95" ht="20.25" customHeight="1" spans="1:15">
      <c r="A95" s="17">
        <v>91</v>
      </c>
      <c r="B95" s="18" t="s">
        <v>489</v>
      </c>
      <c r="C95" s="18" t="str">
        <f t="shared" si="3"/>
        <v>朱*宇</v>
      </c>
      <c r="D95" s="81" t="s">
        <v>490</v>
      </c>
      <c r="E95" s="19" t="str">
        <f t="shared" si="4"/>
        <v>5110**********7970</v>
      </c>
      <c r="F95" s="18" t="s">
        <v>82</v>
      </c>
      <c r="G95" s="20"/>
      <c r="H95" s="17"/>
      <c r="I95" s="34"/>
      <c r="J95" s="34"/>
      <c r="K95" s="34"/>
      <c r="L95" s="34"/>
      <c r="M95" s="34"/>
      <c r="N95" s="34"/>
      <c r="O95" s="34"/>
    </row>
    <row r="96" ht="20.25" customHeight="1" spans="1:15">
      <c r="A96" s="17">
        <v>92</v>
      </c>
      <c r="B96" s="18" t="s">
        <v>491</v>
      </c>
      <c r="C96" s="18" t="str">
        <f t="shared" si="3"/>
        <v>游*来</v>
      </c>
      <c r="D96" s="81" t="s">
        <v>492</v>
      </c>
      <c r="E96" s="19" t="str">
        <f t="shared" si="4"/>
        <v>5321**********4536</v>
      </c>
      <c r="F96" s="18" t="s">
        <v>82</v>
      </c>
      <c r="G96" s="20"/>
      <c r="H96" s="17"/>
      <c r="I96" s="34"/>
      <c r="J96" s="34"/>
      <c r="K96" s="34"/>
      <c r="L96" s="34"/>
      <c r="M96" s="34"/>
      <c r="N96" s="34"/>
      <c r="O96" s="34"/>
    </row>
    <row r="97" ht="20.25" customHeight="1" spans="1:15">
      <c r="A97" s="17">
        <v>93</v>
      </c>
      <c r="B97" s="18" t="s">
        <v>493</v>
      </c>
      <c r="C97" s="18" t="str">
        <f t="shared" si="3"/>
        <v>何*璇</v>
      </c>
      <c r="D97" s="81" t="s">
        <v>494</v>
      </c>
      <c r="E97" s="19" t="str">
        <f t="shared" si="4"/>
        <v>5134**********3922</v>
      </c>
      <c r="F97" s="18" t="s">
        <v>82</v>
      </c>
      <c r="G97" s="20"/>
      <c r="H97" s="17"/>
      <c r="I97" s="34"/>
      <c r="J97" s="34"/>
      <c r="K97" s="34"/>
      <c r="L97" s="34"/>
      <c r="M97" s="34"/>
      <c r="N97" s="34"/>
      <c r="O97" s="34"/>
    </row>
    <row r="98" ht="20.25" customHeight="1" spans="1:15">
      <c r="A98" s="17">
        <v>94</v>
      </c>
      <c r="B98" s="18" t="s">
        <v>495</v>
      </c>
      <c r="C98" s="18" t="str">
        <f t="shared" si="3"/>
        <v>冯*为</v>
      </c>
      <c r="D98" s="81" t="s">
        <v>496</v>
      </c>
      <c r="E98" s="19" t="str">
        <f t="shared" si="4"/>
        <v>5321**********3319</v>
      </c>
      <c r="F98" s="18" t="s">
        <v>82</v>
      </c>
      <c r="G98" s="20"/>
      <c r="H98" s="17"/>
      <c r="I98" s="34"/>
      <c r="J98" s="34"/>
      <c r="K98" s="34"/>
      <c r="L98" s="34"/>
      <c r="M98" s="34"/>
      <c r="N98" s="34"/>
      <c r="O98" s="34"/>
    </row>
    <row r="99" ht="26.25" customHeight="1" spans="1:15">
      <c r="A99" s="17">
        <v>95</v>
      </c>
      <c r="B99" s="18" t="s">
        <v>497</v>
      </c>
      <c r="C99" s="18" t="str">
        <f t="shared" si="3"/>
        <v>夏*群</v>
      </c>
      <c r="D99" s="81" t="s">
        <v>498</v>
      </c>
      <c r="E99" s="19" t="str">
        <f t="shared" si="4"/>
        <v>5321**********1168</v>
      </c>
      <c r="F99" s="18" t="s">
        <v>82</v>
      </c>
      <c r="G99" s="20"/>
      <c r="H99" s="17"/>
      <c r="I99" s="34"/>
      <c r="J99" s="34"/>
      <c r="K99" s="34"/>
      <c r="L99" s="34"/>
      <c r="M99" s="34"/>
      <c r="N99" s="34"/>
      <c r="O99" s="34"/>
    </row>
    <row r="100" ht="26.25" customHeight="1" spans="1:15">
      <c r="A100" s="17">
        <v>96</v>
      </c>
      <c r="B100" s="18" t="s">
        <v>499</v>
      </c>
      <c r="C100" s="18" t="str">
        <f t="shared" si="3"/>
        <v>张*金</v>
      </c>
      <c r="D100" s="81" t="s">
        <v>500</v>
      </c>
      <c r="E100" s="19" t="str">
        <f t="shared" si="4"/>
        <v>5134**********4636</v>
      </c>
      <c r="F100" s="18" t="s">
        <v>82</v>
      </c>
      <c r="G100" s="20"/>
      <c r="H100" s="24"/>
      <c r="I100" s="34"/>
      <c r="J100" s="34"/>
      <c r="K100" s="34"/>
      <c r="L100" s="34"/>
      <c r="M100" s="34"/>
      <c r="N100" s="34"/>
      <c r="O100" s="34"/>
    </row>
    <row r="101" ht="26.25" customHeight="1" spans="1:15">
      <c r="A101" s="17">
        <v>97</v>
      </c>
      <c r="B101" s="18" t="s">
        <v>501</v>
      </c>
      <c r="C101" s="18" t="str">
        <f t="shared" si="3"/>
        <v>黄*文</v>
      </c>
      <c r="D101" s="81" t="s">
        <v>502</v>
      </c>
      <c r="E101" s="19" t="str">
        <f t="shared" si="4"/>
        <v>6125**********103X</v>
      </c>
      <c r="F101" s="18" t="s">
        <v>82</v>
      </c>
      <c r="G101" s="20"/>
      <c r="H101" s="24"/>
      <c r="I101" s="34"/>
      <c r="J101" s="34"/>
      <c r="K101" s="34"/>
      <c r="L101" s="34"/>
      <c r="M101" s="34"/>
      <c r="N101" s="34"/>
      <c r="O101" s="34"/>
    </row>
    <row r="102" ht="26.25" customHeight="1" spans="1:15">
      <c r="A102" s="17">
        <v>98</v>
      </c>
      <c r="B102" s="18" t="s">
        <v>503</v>
      </c>
      <c r="C102" s="18" t="str">
        <f t="shared" si="3"/>
        <v>刘*呈</v>
      </c>
      <c r="D102" s="81" t="s">
        <v>504</v>
      </c>
      <c r="E102" s="19" t="str">
        <f t="shared" si="4"/>
        <v>5003**********7715</v>
      </c>
      <c r="F102" s="18" t="s">
        <v>82</v>
      </c>
      <c r="G102" s="20"/>
      <c r="H102" s="17"/>
      <c r="I102" s="34"/>
      <c r="J102" s="34"/>
      <c r="K102" s="34"/>
      <c r="L102" s="34"/>
      <c r="M102" s="34"/>
      <c r="N102" s="34"/>
      <c r="O102" s="34"/>
    </row>
    <row r="103" ht="26.25" customHeight="1" spans="1:15">
      <c r="A103" s="17">
        <v>99</v>
      </c>
      <c r="B103" s="18" t="s">
        <v>505</v>
      </c>
      <c r="C103" s="18" t="str">
        <f t="shared" si="3"/>
        <v>沙*龙</v>
      </c>
      <c r="D103" s="81" t="s">
        <v>506</v>
      </c>
      <c r="E103" s="19" t="str">
        <f t="shared" si="4"/>
        <v>5104**********301X</v>
      </c>
      <c r="F103" s="18" t="s">
        <v>82</v>
      </c>
      <c r="G103" s="20"/>
      <c r="H103" s="17"/>
      <c r="I103" s="34"/>
      <c r="J103" s="34"/>
      <c r="K103" s="34"/>
      <c r="L103" s="34"/>
      <c r="M103" s="34"/>
      <c r="N103" s="34"/>
      <c r="O103" s="34"/>
    </row>
    <row r="104" ht="26.25" customHeight="1" spans="1:15">
      <c r="A104" s="17">
        <v>100</v>
      </c>
      <c r="B104" s="18" t="s">
        <v>507</v>
      </c>
      <c r="C104" s="18" t="str">
        <f t="shared" si="3"/>
        <v>曹*悦</v>
      </c>
      <c r="D104" s="81" t="s">
        <v>508</v>
      </c>
      <c r="E104" s="19" t="str">
        <f t="shared" si="4"/>
        <v>5103**********7165</v>
      </c>
      <c r="F104" s="18" t="s">
        <v>82</v>
      </c>
      <c r="G104" s="20"/>
      <c r="H104" s="17"/>
      <c r="I104" s="34"/>
      <c r="J104" s="34"/>
      <c r="K104" s="34"/>
      <c r="L104" s="34"/>
      <c r="M104" s="34"/>
      <c r="N104" s="34"/>
      <c r="O104" s="34"/>
    </row>
    <row r="105" ht="26.25" customHeight="1" spans="1:15">
      <c r="A105" s="17">
        <v>101</v>
      </c>
      <c r="B105" s="18" t="s">
        <v>509</v>
      </c>
      <c r="C105" s="18" t="str">
        <f t="shared" si="3"/>
        <v>凤*琪</v>
      </c>
      <c r="D105" s="21" t="s">
        <v>510</v>
      </c>
      <c r="E105" s="19" t="str">
        <f t="shared" si="4"/>
        <v>5134**********0520</v>
      </c>
      <c r="F105" s="18" t="s">
        <v>82</v>
      </c>
      <c r="G105" s="20"/>
      <c r="H105" s="17"/>
      <c r="I105" s="34"/>
      <c r="J105" s="34"/>
      <c r="K105" s="34"/>
      <c r="L105" s="34"/>
      <c r="M105" s="34"/>
      <c r="N105" s="34"/>
      <c r="O105" s="34"/>
    </row>
    <row r="106" ht="26.25" customHeight="1" spans="1:15">
      <c r="A106" s="17">
        <v>102</v>
      </c>
      <c r="B106" s="18" t="s">
        <v>511</v>
      </c>
      <c r="C106" s="18" t="str">
        <f t="shared" si="3"/>
        <v>李*涛</v>
      </c>
      <c r="D106" s="21" t="s">
        <v>512</v>
      </c>
      <c r="E106" s="19" t="str">
        <f t="shared" si="4"/>
        <v>5113**********4334</v>
      </c>
      <c r="F106" s="18" t="s">
        <v>82</v>
      </c>
      <c r="G106" s="20"/>
      <c r="H106" s="17"/>
      <c r="I106" s="34"/>
      <c r="J106" s="34"/>
      <c r="K106" s="34"/>
      <c r="L106" s="34"/>
      <c r="M106" s="34"/>
      <c r="N106" s="34"/>
      <c r="O106" s="34"/>
    </row>
    <row r="107" ht="26.25" customHeight="1" spans="1:15">
      <c r="A107" s="17">
        <v>103</v>
      </c>
      <c r="B107" s="18" t="s">
        <v>513</v>
      </c>
      <c r="C107" s="18" t="str">
        <f t="shared" si="3"/>
        <v>石*让</v>
      </c>
      <c r="D107" s="21" t="s">
        <v>514</v>
      </c>
      <c r="E107" s="19" t="str">
        <f t="shared" si="4"/>
        <v>5104**********5118</v>
      </c>
      <c r="F107" s="18" t="s">
        <v>82</v>
      </c>
      <c r="G107" s="20"/>
      <c r="H107" s="17"/>
      <c r="I107" s="34"/>
      <c r="J107" s="34"/>
      <c r="K107" s="34"/>
      <c r="L107" s="34"/>
      <c r="M107" s="34"/>
      <c r="N107" s="34"/>
      <c r="O107" s="34"/>
    </row>
    <row r="108" ht="26.25" customHeight="1" spans="1:15">
      <c r="A108" s="17">
        <v>104</v>
      </c>
      <c r="B108" s="18" t="s">
        <v>515</v>
      </c>
      <c r="C108" s="18" t="str">
        <f t="shared" si="3"/>
        <v>罗*雪</v>
      </c>
      <c r="D108" s="81" t="s">
        <v>516</v>
      </c>
      <c r="E108" s="19" t="str">
        <f t="shared" si="4"/>
        <v>5104**********5515</v>
      </c>
      <c r="F108" s="18" t="s">
        <v>82</v>
      </c>
      <c r="G108" s="20"/>
      <c r="H108" s="17"/>
      <c r="I108" s="34"/>
      <c r="J108" s="34"/>
      <c r="K108" s="34"/>
      <c r="L108" s="34"/>
      <c r="M108" s="34"/>
      <c r="N108" s="34"/>
      <c r="O108" s="34"/>
    </row>
    <row r="109" ht="26.25" customHeight="1" spans="1:15">
      <c r="A109" s="17">
        <v>105</v>
      </c>
      <c r="B109" s="18" t="s">
        <v>517</v>
      </c>
      <c r="C109" s="18" t="str">
        <f t="shared" si="3"/>
        <v>杨*杰</v>
      </c>
      <c r="D109" s="21" t="s">
        <v>518</v>
      </c>
      <c r="E109" s="19" t="str">
        <f t="shared" si="4"/>
        <v>5104**********471X</v>
      </c>
      <c r="F109" s="18" t="s">
        <v>82</v>
      </c>
      <c r="G109" s="20"/>
      <c r="H109" s="17"/>
      <c r="I109" s="34"/>
      <c r="J109" s="34"/>
      <c r="K109" s="34"/>
      <c r="L109" s="34"/>
      <c r="M109" s="34"/>
      <c r="N109" s="34"/>
      <c r="O109" s="34"/>
    </row>
    <row r="110" ht="26.25" customHeight="1" spans="1:15">
      <c r="A110" s="17">
        <v>106</v>
      </c>
      <c r="B110" s="18" t="s">
        <v>519</v>
      </c>
      <c r="C110" s="18" t="str">
        <f t="shared" si="3"/>
        <v>刘*廷</v>
      </c>
      <c r="D110" s="21" t="s">
        <v>520</v>
      </c>
      <c r="E110" s="19" t="str">
        <f t="shared" si="4"/>
        <v>5109**********2218</v>
      </c>
      <c r="F110" s="18" t="s">
        <v>82</v>
      </c>
      <c r="G110" s="20"/>
      <c r="H110" s="17"/>
      <c r="I110" s="34"/>
      <c r="J110" s="34"/>
      <c r="K110" s="34"/>
      <c r="L110" s="34"/>
      <c r="M110" s="34"/>
      <c r="N110" s="34"/>
      <c r="O110" s="34"/>
    </row>
    <row r="111" s="3" customFormat="1" ht="26.25" customHeight="1" spans="1:15">
      <c r="A111" s="17">
        <v>107</v>
      </c>
      <c r="B111" s="18" t="s">
        <v>521</v>
      </c>
      <c r="C111" s="18" t="str">
        <f t="shared" si="3"/>
        <v>李*婷</v>
      </c>
      <c r="D111" s="21" t="s">
        <v>522</v>
      </c>
      <c r="E111" s="19" t="str">
        <f t="shared" si="4"/>
        <v>5113**********0728</v>
      </c>
      <c r="F111" s="18" t="s">
        <v>82</v>
      </c>
      <c r="G111" s="20"/>
      <c r="H111" s="17"/>
      <c r="I111" s="34"/>
      <c r="J111" s="34"/>
      <c r="K111" s="34"/>
      <c r="L111" s="34"/>
      <c r="M111" s="34"/>
      <c r="N111" s="34"/>
      <c r="O111" s="34"/>
    </row>
    <row r="112" ht="26.25" customHeight="1" spans="1:15">
      <c r="A112" s="17">
        <v>108</v>
      </c>
      <c r="B112" s="18" t="s">
        <v>523</v>
      </c>
      <c r="C112" s="18" t="str">
        <f t="shared" si="3"/>
        <v>李*</v>
      </c>
      <c r="D112" s="21" t="s">
        <v>524</v>
      </c>
      <c r="E112" s="19" t="str">
        <f t="shared" si="4"/>
        <v>5139**********6410</v>
      </c>
      <c r="F112" s="18" t="s">
        <v>82</v>
      </c>
      <c r="G112" s="20"/>
      <c r="H112" s="17"/>
      <c r="I112" s="29"/>
      <c r="J112" s="29"/>
      <c r="K112" s="29"/>
      <c r="L112" s="29"/>
      <c r="M112" s="29"/>
      <c r="N112" s="29"/>
      <c r="O112" s="29"/>
    </row>
    <row r="113" s="4" customFormat="1" ht="26.25" customHeight="1" spans="1:15">
      <c r="A113" s="17">
        <v>109</v>
      </c>
      <c r="B113" s="18" t="s">
        <v>525</v>
      </c>
      <c r="C113" s="18" t="str">
        <f t="shared" si="3"/>
        <v>罗*军</v>
      </c>
      <c r="D113" s="21" t="s">
        <v>526</v>
      </c>
      <c r="E113" s="19" t="str">
        <f t="shared" si="4"/>
        <v>5104**********2611</v>
      </c>
      <c r="F113" s="18" t="s">
        <v>82</v>
      </c>
      <c r="G113" s="20"/>
      <c r="H113" s="17"/>
      <c r="I113" s="34"/>
      <c r="J113" s="34"/>
      <c r="K113" s="34"/>
      <c r="L113" s="34"/>
      <c r="M113" s="34"/>
      <c r="N113" s="34"/>
      <c r="O113" s="34"/>
    </row>
    <row r="114" ht="20" customHeight="1" spans="1:15">
      <c r="A114" s="17">
        <v>110</v>
      </c>
      <c r="B114" s="18" t="s">
        <v>527</v>
      </c>
      <c r="C114" s="18" t="str">
        <f t="shared" si="3"/>
        <v>肖*隆</v>
      </c>
      <c r="D114" s="81" t="s">
        <v>528</v>
      </c>
      <c r="E114" s="19" t="str">
        <f t="shared" si="4"/>
        <v>5117**********8616</v>
      </c>
      <c r="F114" s="18" t="s">
        <v>82</v>
      </c>
      <c r="G114" s="20"/>
      <c r="H114" s="17"/>
      <c r="I114" s="29"/>
      <c r="J114" s="29"/>
      <c r="K114" s="29"/>
      <c r="L114" s="29"/>
      <c r="M114" s="29"/>
      <c r="N114" s="29"/>
      <c r="O114" s="29"/>
    </row>
  </sheetData>
  <autoFilter ref="A4:O114">
    <sortState ref="A4:O114">
      <sortCondition ref="M4" descending="1"/>
    </sortState>
    <extLst/>
  </autoFilter>
  <mergeCells count="11">
    <mergeCell ref="A2:B2"/>
    <mergeCell ref="G3:H3"/>
    <mergeCell ref="I3:J3"/>
    <mergeCell ref="K3:L3"/>
    <mergeCell ref="A3:A4"/>
    <mergeCell ref="C3:C4"/>
    <mergeCell ref="E3:E4"/>
    <mergeCell ref="F3:F4"/>
    <mergeCell ref="M3:M4"/>
    <mergeCell ref="N3:N4"/>
    <mergeCell ref="O3:O4"/>
  </mergeCells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政治</vt:lpstr>
      <vt:lpstr>物理</vt:lpstr>
      <vt:lpstr>生物</vt:lpstr>
      <vt:lpstr>体育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2024-03-21T03:10:00Z</dcterms:created>
  <cp:lastPrinted>2024-04-18T08:31:00Z</cp:lastPrinted>
  <dcterms:modified xsi:type="dcterms:W3CDTF">2024-04-22T01:15:32Z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C3F3341FC22C4DDBAAB8366D104523B8_13</vt:lpwstr>
  </property>
  <property fmtid="{D5CDD505-2E9C-101B-9397-08002B2CF9AE}" pid="3" name="KSOProductBuildVer">
    <vt:lpwstr>2052-12.1.0.16729</vt:lpwstr>
  </property>
</Properties>
</file>