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3256" windowHeight="12468" activeTab="8"/>
  </bookViews>
  <sheets>
    <sheet name="封面" sheetId="1" r:id="rId1"/>
    <sheet name="1" sheetId="2" r:id="rId2"/>
    <sheet name="1-1" sheetId="3" r:id="rId3"/>
    <sheet name="1-2" sheetId="4" r:id="rId4"/>
    <sheet name="2" sheetId="5" r:id="rId5"/>
    <sheet name="2-1" sheetId="6" r:id="rId6"/>
    <sheet name="3" sheetId="7" r:id="rId7"/>
    <sheet name="3-1" sheetId="8" r:id="rId8"/>
    <sheet name="3-2" sheetId="9" r:id="rId9"/>
    <sheet name="3-3" sheetId="10" r:id="rId10"/>
    <sheet name="4" sheetId="11" r:id="rId11"/>
    <sheet name="4-1" sheetId="12" r:id="rId12"/>
    <sheet name="5" sheetId="13" r:id="rId13"/>
    <sheet name="6" sheetId="14" r:id="rId14"/>
    <sheet name="7" sheetId="15" r:id="rId15"/>
  </sheets>
  <calcPr calcId="145621"/>
</workbook>
</file>

<file path=xl/calcChain.xml><?xml version="1.0" encoding="utf-8"?>
<calcChain xmlns="http://schemas.openxmlformats.org/spreadsheetml/2006/main">
  <c r="D8" i="10" l="1"/>
  <c r="AY7" i="7"/>
  <c r="AZ7" i="7"/>
  <c r="BA7" i="7"/>
  <c r="H7" i="8"/>
  <c r="G7" i="8"/>
  <c r="F9" i="8"/>
  <c r="F10" i="8"/>
  <c r="F11" i="8"/>
  <c r="F8" i="8"/>
  <c r="F7" i="8" s="1"/>
  <c r="H7" i="7"/>
  <c r="I7" i="7"/>
  <c r="J7" i="7"/>
  <c r="K7" i="7"/>
  <c r="L7" i="7"/>
  <c r="M7" i="7"/>
  <c r="N7" i="7"/>
  <c r="O7" i="7"/>
  <c r="P7" i="7"/>
  <c r="Q7" i="7"/>
  <c r="R7" i="7"/>
  <c r="S7" i="7"/>
  <c r="T7" i="7"/>
  <c r="U7" i="7"/>
  <c r="V7" i="7"/>
  <c r="W7" i="7"/>
  <c r="X7" i="7"/>
  <c r="Y7" i="7"/>
  <c r="Z7" i="7"/>
  <c r="AA7" i="7"/>
  <c r="AB7" i="7"/>
  <c r="AC7" i="7"/>
  <c r="AD7" i="7"/>
  <c r="AE7" i="7"/>
  <c r="AF7" i="7"/>
  <c r="AG7" i="7"/>
  <c r="AH7" i="7"/>
  <c r="AI7" i="7"/>
  <c r="AJ7" i="7"/>
  <c r="AK7" i="7"/>
  <c r="AL7" i="7"/>
  <c r="AM7" i="7"/>
  <c r="AN7" i="7"/>
  <c r="AO7" i="7"/>
  <c r="AP7" i="7"/>
  <c r="AQ7" i="7"/>
  <c r="AR7" i="7"/>
  <c r="AS7" i="7"/>
  <c r="AT7" i="7"/>
  <c r="AU7" i="7"/>
  <c r="AV7" i="7"/>
  <c r="AW7" i="7"/>
  <c r="AX7" i="7"/>
  <c r="BB7" i="7"/>
  <c r="BC7" i="7"/>
  <c r="BD7" i="7"/>
  <c r="BE7" i="7"/>
  <c r="BF7" i="7"/>
  <c r="BG7" i="7"/>
  <c r="BH7" i="7"/>
  <c r="BI7" i="7"/>
  <c r="BJ7" i="7"/>
  <c r="BK7" i="7"/>
  <c r="BL7" i="7"/>
  <c r="BM7" i="7"/>
  <c r="BN7" i="7"/>
  <c r="BO7" i="7"/>
  <c r="BP7" i="7"/>
  <c r="BQ7" i="7"/>
  <c r="BR7" i="7"/>
  <c r="BS7" i="7"/>
  <c r="BT7" i="7"/>
  <c r="BU7" i="7"/>
  <c r="BV7" i="7"/>
  <c r="BW7" i="7"/>
  <c r="BX7" i="7"/>
  <c r="BY7" i="7"/>
  <c r="BZ7" i="7"/>
  <c r="CA7" i="7"/>
  <c r="CB7" i="7"/>
  <c r="CC7" i="7"/>
  <c r="CD7" i="7"/>
  <c r="CE7" i="7"/>
  <c r="CF7" i="7"/>
  <c r="CG7" i="7"/>
  <c r="CH7" i="7"/>
  <c r="CI7" i="7"/>
  <c r="CJ7" i="7"/>
  <c r="CK7" i="7"/>
  <c r="CL7" i="7"/>
  <c r="CM7" i="7"/>
  <c r="CN7" i="7"/>
  <c r="CO7" i="7"/>
  <c r="CP7" i="7"/>
  <c r="CQ7" i="7"/>
  <c r="CR7" i="7"/>
  <c r="CS7" i="7"/>
  <c r="CT7" i="7"/>
  <c r="CU7" i="7"/>
  <c r="CV7" i="7"/>
  <c r="CW7" i="7"/>
  <c r="CX7" i="7"/>
  <c r="CY7" i="7"/>
  <c r="CZ7" i="7"/>
  <c r="DA7" i="7"/>
  <c r="DB7" i="7"/>
  <c r="DC7" i="7"/>
  <c r="DD7" i="7"/>
  <c r="G7" i="7"/>
  <c r="F7" i="7"/>
  <c r="F7" i="6"/>
  <c r="G7" i="6"/>
  <c r="H7" i="6"/>
  <c r="I7"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F8" i="6"/>
  <c r="G8" i="6"/>
  <c r="H9" i="6"/>
  <c r="H10" i="6"/>
  <c r="H11" i="6"/>
  <c r="H12" i="6"/>
  <c r="H13" i="6"/>
  <c r="H14" i="6"/>
  <c r="H15" i="6"/>
  <c r="H16" i="6"/>
  <c r="H17" i="6"/>
  <c r="H18" i="6"/>
  <c r="H19" i="6"/>
  <c r="H20" i="6"/>
  <c r="H21" i="6"/>
  <c r="H22" i="6"/>
  <c r="H23" i="6"/>
  <c r="H24" i="6"/>
  <c r="H25" i="6"/>
  <c r="H26" i="6"/>
  <c r="H27" i="6"/>
  <c r="H28" i="6"/>
  <c r="H29" i="6"/>
  <c r="H30" i="6"/>
  <c r="H31" i="6"/>
  <c r="H32" i="6"/>
  <c r="H33" i="6"/>
  <c r="H34" i="6"/>
  <c r="H8" i="6"/>
  <c r="I30" i="6"/>
  <c r="I18" i="6"/>
  <c r="I8" i="6"/>
  <c r="F26" i="5"/>
  <c r="E26" i="5" s="1"/>
  <c r="F14" i="5"/>
  <c r="F13" i="5"/>
  <c r="G7" i="4"/>
  <c r="H7" i="4"/>
  <c r="G9" i="4"/>
  <c r="G10" i="4"/>
  <c r="G11" i="4"/>
  <c r="G8" i="4"/>
  <c r="E33" i="5"/>
  <c r="E32" i="5"/>
  <c r="E31" i="5"/>
  <c r="E30" i="5"/>
  <c r="E29" i="5"/>
  <c r="E28" i="5"/>
  <c r="E27" i="5"/>
  <c r="E25" i="5"/>
  <c r="E24" i="5"/>
  <c r="E23" i="5"/>
  <c r="E22" i="5"/>
  <c r="E21" i="5"/>
  <c r="E20" i="5"/>
  <c r="E19" i="5"/>
  <c r="E18" i="5"/>
  <c r="E17" i="5"/>
  <c r="E16" i="5"/>
  <c r="E15" i="5"/>
  <c r="E14" i="5"/>
  <c r="E13" i="5"/>
  <c r="E12" i="5"/>
  <c r="E11" i="5"/>
  <c r="E10" i="5"/>
  <c r="C10" i="5"/>
  <c r="E9" i="5"/>
  <c r="E8" i="5"/>
  <c r="E7" i="5"/>
  <c r="I6" i="5"/>
  <c r="H6" i="5"/>
  <c r="G6" i="5"/>
  <c r="F6" i="5"/>
  <c r="C6" i="5"/>
  <c r="E36" i="2"/>
  <c r="E40" i="2" s="1"/>
  <c r="C36" i="2"/>
  <c r="C40" i="2" s="1"/>
  <c r="E6" i="5" l="1"/>
</calcChain>
</file>

<file path=xl/sharedStrings.xml><?xml version="1.0" encoding="utf-8"?>
<sst xmlns="http://schemas.openxmlformats.org/spreadsheetml/2006/main" count="701" uniqueCount="367">
  <si>
    <t>单位名称</t>
  </si>
  <si>
    <t>2022年单位预算</t>
  </si>
  <si>
    <t xml:space="preserve">
表1</t>
  </si>
  <si>
    <t xml:space="preserve"> </t>
  </si>
  <si>
    <t>金额单位：万元</t>
  </si>
  <si>
    <t>收    入</t>
  </si>
  <si>
    <t>支    出</t>
  </si>
  <si>
    <t>项    目</t>
  </si>
  <si>
    <t>预算数</t>
  </si>
  <si>
    <r>
      <rPr>
        <sz val="11"/>
        <rFont val="宋体"/>
        <family val="3"/>
        <charset val="134"/>
      </rPr>
      <t xml:space="preserve">一、一般公共预算拨款收入 </t>
    </r>
  </si>
  <si>
    <r>
      <rPr>
        <sz val="11"/>
        <rFont val="宋体"/>
        <family val="3"/>
        <charset val="134"/>
      </rPr>
      <t>一、一般公共服务支出</t>
    </r>
  </si>
  <si>
    <r>
      <rPr>
        <sz val="11"/>
        <rFont val="宋体"/>
        <family val="3"/>
        <charset val="134"/>
      </rPr>
      <t xml:space="preserve">二、政府性基金预算拨款收入 </t>
    </r>
  </si>
  <si>
    <r>
      <rPr>
        <sz val="11"/>
        <rFont val="宋体"/>
        <family val="3"/>
        <charset val="134"/>
      </rPr>
      <t>二、外交支出</t>
    </r>
  </si>
  <si>
    <r>
      <rPr>
        <sz val="11"/>
        <rFont val="宋体"/>
        <family val="3"/>
        <charset val="134"/>
      </rPr>
      <t xml:space="preserve">三、国有资本经营预算拨款收入 </t>
    </r>
  </si>
  <si>
    <r>
      <rPr>
        <sz val="11"/>
        <rFont val="宋体"/>
        <family val="3"/>
        <charset val="134"/>
      </rPr>
      <t>三、国防支出</t>
    </r>
  </si>
  <si>
    <r>
      <rPr>
        <sz val="11"/>
        <rFont val="宋体"/>
        <family val="3"/>
        <charset val="134"/>
      </rPr>
      <t xml:space="preserve">四、事业收入 </t>
    </r>
  </si>
  <si>
    <r>
      <rPr>
        <sz val="11"/>
        <rFont val="宋体"/>
        <family val="3"/>
        <charset val="134"/>
      </rPr>
      <t>四、公共安全支出</t>
    </r>
  </si>
  <si>
    <r>
      <rPr>
        <sz val="11"/>
        <rFont val="宋体"/>
        <family val="3"/>
        <charset val="134"/>
      </rPr>
      <t xml:space="preserve">五、事业单位经营收入 </t>
    </r>
  </si>
  <si>
    <r>
      <rPr>
        <sz val="11"/>
        <rFont val="宋体"/>
        <family val="3"/>
        <charset val="134"/>
      </rPr>
      <t>五、教育支出</t>
    </r>
  </si>
  <si>
    <r>
      <rPr>
        <sz val="11"/>
        <rFont val="宋体"/>
        <family val="3"/>
        <charset val="134"/>
      </rPr>
      <t xml:space="preserve">六、其他收入 </t>
    </r>
  </si>
  <si>
    <r>
      <rPr>
        <sz val="11"/>
        <rFont val="宋体"/>
        <family val="3"/>
        <charset val="134"/>
      </rPr>
      <t>六、科学技术支出</t>
    </r>
  </si>
  <si>
    <t/>
  </si>
  <si>
    <r>
      <rPr>
        <sz val="11"/>
        <rFont val="宋体"/>
        <family val="3"/>
        <charset val="134"/>
      </rPr>
      <t>七、文化旅游体育与传媒支出</t>
    </r>
  </si>
  <si>
    <r>
      <rPr>
        <sz val="11"/>
        <rFont val="宋体"/>
        <family val="3"/>
        <charset val="134"/>
      </rPr>
      <t>八、社会保障和就业支出</t>
    </r>
  </si>
  <si>
    <r>
      <rPr>
        <sz val="11"/>
        <rFont val="宋体"/>
        <family val="3"/>
        <charset val="134"/>
      </rPr>
      <t>九、社会保险基金支出</t>
    </r>
  </si>
  <si>
    <r>
      <rPr>
        <sz val="11"/>
        <rFont val="宋体"/>
        <family val="3"/>
        <charset val="134"/>
      </rPr>
      <t>十、卫生健康支出</t>
    </r>
  </si>
  <si>
    <r>
      <rPr>
        <sz val="11"/>
        <rFont val="宋体"/>
        <family val="3"/>
        <charset val="134"/>
      </rPr>
      <t>十一、节能环保支出</t>
    </r>
  </si>
  <si>
    <r>
      <rPr>
        <sz val="11"/>
        <rFont val="宋体"/>
        <family val="3"/>
        <charset val="134"/>
      </rPr>
      <t>十二、城乡社区支出</t>
    </r>
  </si>
  <si>
    <r>
      <rPr>
        <sz val="11"/>
        <rFont val="宋体"/>
        <family val="3"/>
        <charset val="134"/>
      </rPr>
      <t>十三、农林水支出</t>
    </r>
  </si>
  <si>
    <r>
      <rPr>
        <sz val="11"/>
        <rFont val="宋体"/>
        <family val="3"/>
        <charset val="134"/>
      </rPr>
      <t>十四、交通运输支出</t>
    </r>
  </si>
  <si>
    <r>
      <rPr>
        <sz val="11"/>
        <rFont val="宋体"/>
        <family val="3"/>
        <charset val="134"/>
      </rPr>
      <t>十五、资源勘探工业信息等支出</t>
    </r>
  </si>
  <si>
    <r>
      <rPr>
        <sz val="11"/>
        <rFont val="宋体"/>
        <family val="3"/>
        <charset val="134"/>
      </rPr>
      <t>十六、商业服务业等支出</t>
    </r>
  </si>
  <si>
    <r>
      <rPr>
        <sz val="11"/>
        <rFont val="宋体"/>
        <family val="3"/>
        <charset val="134"/>
      </rPr>
      <t>十七、金融支出</t>
    </r>
  </si>
  <si>
    <r>
      <rPr>
        <sz val="11"/>
        <rFont val="宋体"/>
        <family val="3"/>
        <charset val="134"/>
      </rPr>
      <t>十八、援助其他地区支出</t>
    </r>
  </si>
  <si>
    <r>
      <rPr>
        <sz val="11"/>
        <rFont val="宋体"/>
        <family val="3"/>
        <charset val="134"/>
      </rPr>
      <t>十九、自然资源海洋气象等支出</t>
    </r>
  </si>
  <si>
    <r>
      <rPr>
        <sz val="11"/>
        <rFont val="宋体"/>
        <family val="3"/>
        <charset val="134"/>
      </rPr>
      <t>二十、住房保障支出</t>
    </r>
  </si>
  <si>
    <r>
      <rPr>
        <sz val="11"/>
        <rFont val="宋体"/>
        <family val="3"/>
        <charset val="134"/>
      </rPr>
      <t>二十一、粮油物资储备支出</t>
    </r>
  </si>
  <si>
    <r>
      <rPr>
        <sz val="11"/>
        <rFont val="宋体"/>
        <family val="3"/>
        <charset val="134"/>
      </rPr>
      <t>二十二、国有资本经营预算支出</t>
    </r>
  </si>
  <si>
    <r>
      <rPr>
        <sz val="11"/>
        <rFont val="宋体"/>
        <family val="3"/>
        <charset val="134"/>
      </rPr>
      <t>二十三、灾害防治及应急管理支出</t>
    </r>
  </si>
  <si>
    <r>
      <rPr>
        <sz val="11"/>
        <rFont val="宋体"/>
        <family val="3"/>
        <charset val="134"/>
      </rPr>
      <t>二十四、预备费</t>
    </r>
  </si>
  <si>
    <r>
      <rPr>
        <sz val="11"/>
        <rFont val="宋体"/>
        <family val="3"/>
        <charset val="134"/>
      </rPr>
      <t>二十五、其他支出</t>
    </r>
  </si>
  <si>
    <r>
      <rPr>
        <sz val="11"/>
        <rFont val="宋体"/>
        <family val="3"/>
        <charset val="134"/>
      </rPr>
      <t>二十六、转移性支出</t>
    </r>
  </si>
  <si>
    <r>
      <rPr>
        <sz val="11"/>
        <rFont val="宋体"/>
        <family val="3"/>
        <charset val="134"/>
      </rPr>
      <t>二十七、债务还本支出</t>
    </r>
  </si>
  <si>
    <r>
      <rPr>
        <sz val="11"/>
        <rFont val="宋体"/>
        <family val="3"/>
        <charset val="134"/>
      </rPr>
      <t>二十八、债务付息支出</t>
    </r>
  </si>
  <si>
    <r>
      <rPr>
        <sz val="11"/>
        <rFont val="宋体"/>
        <family val="3"/>
        <charset val="134"/>
      </rPr>
      <t>二十九、债务发行费用支出</t>
    </r>
  </si>
  <si>
    <r>
      <rPr>
        <sz val="11"/>
        <rFont val="宋体"/>
        <family val="3"/>
        <charset val="134"/>
      </rPr>
      <t>三十、抗疫特别国债安排的支出</t>
    </r>
  </si>
  <si>
    <r>
      <rPr>
        <sz val="11"/>
        <rFont val="宋体"/>
        <family val="3"/>
        <charset val="134"/>
      </rPr>
      <t>本 年 收 入 合 计</t>
    </r>
  </si>
  <si>
    <r>
      <rPr>
        <sz val="11"/>
        <rFont val="宋体"/>
        <family val="3"/>
        <charset val="134"/>
      </rPr>
      <t>本 年 支 出 合 计</t>
    </r>
  </si>
  <si>
    <t>七、用事业基金弥补收支差额</t>
  </si>
  <si>
    <t xml:space="preserve">三十一、事业单位结余分配 </t>
  </si>
  <si>
    <t>八、上年结转</t>
  </si>
  <si>
    <t xml:space="preserve">    其中：转入事业基金</t>
  </si>
  <si>
    <t>三十二、结转下年</t>
  </si>
  <si>
    <t>收  入  总  计</t>
  </si>
  <si>
    <t>支  出  总  计</t>
  </si>
  <si>
    <t>表1-1</t>
  </si>
  <si>
    <t>合计</t>
  </si>
  <si>
    <t>上年结转</t>
  </si>
  <si>
    <t>一般公共预算拨款收入</t>
  </si>
  <si>
    <t>政府性基金预算拨款收入</t>
  </si>
  <si>
    <t>国有资本经营预算拨款收入</t>
  </si>
  <si>
    <t>事业收入</t>
  </si>
  <si>
    <t>事业单位经营收入</t>
  </si>
  <si>
    <t>其他收入</t>
  </si>
  <si>
    <t>上级补助收入</t>
  </si>
  <si>
    <t>附属单位上缴收入</t>
  </si>
  <si>
    <t>用事业基金弥补收支差额</t>
  </si>
  <si>
    <t>单位代码</t>
  </si>
  <si>
    <t>单位名称（科目）</t>
  </si>
  <si>
    <t>合    计</t>
  </si>
  <si>
    <t>单位编码</t>
  </si>
  <si>
    <t>表1-2</t>
  </si>
  <si>
    <t>单位支出总表</t>
  </si>
  <si>
    <t>基本支出</t>
  </si>
  <si>
    <t>项目支出</t>
  </si>
  <si>
    <t>上缴上级支出</t>
  </si>
  <si>
    <t>对附属单位补助支出</t>
  </si>
  <si>
    <t>科目编码</t>
  </si>
  <si>
    <t>类</t>
  </si>
  <si>
    <t>款</t>
  </si>
  <si>
    <t>项</t>
  </si>
  <si>
    <t xml:space="preserve">
表2</t>
  </si>
  <si>
    <t>财政拨款收支预算总表</t>
  </si>
  <si>
    <t>一般公共预算</t>
  </si>
  <si>
    <t>政府性基金预算</t>
  </si>
  <si>
    <t>国有资本经营预算</t>
  </si>
  <si>
    <t>上年财政拨款资金结转</t>
  </si>
  <si>
    <t>一、本年收入</t>
  </si>
  <si>
    <t>一、本年支出</t>
  </si>
  <si>
    <r>
      <rPr>
        <sz val="11"/>
        <rFont val="宋体"/>
        <family val="3"/>
        <charset val="134"/>
      </rPr>
      <t> 一般公共预算拨款收入</t>
    </r>
  </si>
  <si>
    <r>
      <rPr>
        <sz val="11"/>
        <rFont val="宋体"/>
        <family val="3"/>
        <charset val="134"/>
      </rPr>
      <t> 一般公共服务支出</t>
    </r>
  </si>
  <si>
    <r>
      <rPr>
        <sz val="11"/>
        <rFont val="宋体"/>
        <family val="3"/>
        <charset val="134"/>
      </rPr>
      <t> 政府性基金预算拨款收入</t>
    </r>
  </si>
  <si>
    <r>
      <rPr>
        <sz val="11"/>
        <rFont val="宋体"/>
        <family val="3"/>
        <charset val="134"/>
      </rPr>
      <t> 外交支出</t>
    </r>
  </si>
  <si>
    <r>
      <rPr>
        <sz val="11"/>
        <rFont val="宋体"/>
        <family val="3"/>
        <charset val="134"/>
      </rPr>
      <t> 国有资本经营预算拨款收入</t>
    </r>
  </si>
  <si>
    <r>
      <rPr>
        <sz val="11"/>
        <rFont val="宋体"/>
        <family val="3"/>
        <charset val="134"/>
      </rPr>
      <t> 国防支出</t>
    </r>
  </si>
  <si>
    <t>二、上年结转</t>
  </si>
  <si>
    <r>
      <rPr>
        <sz val="11"/>
        <rFont val="宋体"/>
        <family val="3"/>
        <charset val="134"/>
      </rPr>
      <t> 公共安全支出</t>
    </r>
  </si>
  <si>
    <r>
      <rPr>
        <sz val="11"/>
        <rFont val="宋体"/>
        <family val="3"/>
        <charset val="134"/>
      </rPr>
      <t> 教育支出</t>
    </r>
  </si>
  <si>
    <r>
      <rPr>
        <sz val="11"/>
        <rFont val="宋体"/>
        <family val="3"/>
        <charset val="134"/>
      </rPr>
      <t> 科学技术支出</t>
    </r>
  </si>
  <si>
    <r>
      <rPr>
        <sz val="11"/>
        <rFont val="宋体"/>
        <family val="3"/>
        <charset val="134"/>
      </rPr>
      <t> 文化旅游体育与传媒支出</t>
    </r>
  </si>
  <si>
    <r>
      <rPr>
        <sz val="11"/>
        <rFont val="宋体"/>
        <family val="3"/>
        <charset val="134"/>
      </rPr>
      <t> 上年财政拨款资金结转</t>
    </r>
  </si>
  <si>
    <r>
      <rPr>
        <sz val="11"/>
        <rFont val="宋体"/>
        <family val="3"/>
        <charset val="134"/>
      </rPr>
      <t> 社会保障和就业支出</t>
    </r>
  </si>
  <si>
    <r>
      <rPr>
        <sz val="11"/>
        <rFont val="宋体"/>
        <family val="3"/>
        <charset val="134"/>
      </rPr>
      <t> </t>
    </r>
  </si>
  <si>
    <r>
      <rPr>
        <sz val="11"/>
        <rFont val="宋体"/>
        <family val="3"/>
        <charset val="134"/>
      </rPr>
      <t> 社会保险基金支出</t>
    </r>
  </si>
  <si>
    <r>
      <rPr>
        <sz val="11"/>
        <rFont val="宋体"/>
        <family val="3"/>
        <charset val="134"/>
      </rPr>
      <t> 卫生健康支出</t>
    </r>
  </si>
  <si>
    <r>
      <rPr>
        <sz val="11"/>
        <rFont val="宋体"/>
        <family val="3"/>
        <charset val="134"/>
      </rPr>
      <t> 节能环保支出</t>
    </r>
  </si>
  <si>
    <r>
      <rPr>
        <sz val="11"/>
        <rFont val="宋体"/>
        <family val="3"/>
        <charset val="134"/>
      </rPr>
      <t> 城乡社区支出</t>
    </r>
  </si>
  <si>
    <r>
      <rPr>
        <sz val="11"/>
        <rFont val="宋体"/>
        <family val="3"/>
        <charset val="134"/>
      </rPr>
      <t> 农林水支出</t>
    </r>
  </si>
  <si>
    <r>
      <rPr>
        <sz val="11"/>
        <rFont val="宋体"/>
        <family val="3"/>
        <charset val="134"/>
      </rPr>
      <t> 交通运输支出</t>
    </r>
  </si>
  <si>
    <r>
      <rPr>
        <sz val="11"/>
        <rFont val="宋体"/>
        <family val="3"/>
        <charset val="134"/>
      </rPr>
      <t> 资源勘探工业信息等支出</t>
    </r>
  </si>
  <si>
    <r>
      <rPr>
        <sz val="11"/>
        <rFont val="宋体"/>
        <family val="3"/>
        <charset val="134"/>
      </rPr>
      <t> 商业服务业等支出</t>
    </r>
  </si>
  <si>
    <r>
      <rPr>
        <sz val="11"/>
        <rFont val="宋体"/>
        <family val="3"/>
        <charset val="134"/>
      </rPr>
      <t> 金融支出</t>
    </r>
  </si>
  <si>
    <r>
      <rPr>
        <sz val="11"/>
        <rFont val="宋体"/>
        <family val="3"/>
        <charset val="134"/>
      </rPr>
      <t> 援助其他地区支出</t>
    </r>
  </si>
  <si>
    <r>
      <rPr>
        <sz val="11"/>
        <rFont val="宋体"/>
        <family val="3"/>
        <charset val="134"/>
      </rPr>
      <t> 自然资源海洋气象等支出</t>
    </r>
  </si>
  <si>
    <r>
      <rPr>
        <sz val="11"/>
        <rFont val="宋体"/>
        <family val="3"/>
        <charset val="134"/>
      </rPr>
      <t> 住房保障支出</t>
    </r>
  </si>
  <si>
    <r>
      <rPr>
        <sz val="11"/>
        <rFont val="宋体"/>
        <family val="3"/>
        <charset val="134"/>
      </rPr>
      <t> 粮油物资储备支出</t>
    </r>
  </si>
  <si>
    <r>
      <rPr>
        <sz val="11"/>
        <rFont val="宋体"/>
        <family val="3"/>
        <charset val="134"/>
      </rPr>
      <t> 国有资本经营预算支出</t>
    </r>
  </si>
  <si>
    <r>
      <rPr>
        <sz val="11"/>
        <rFont val="宋体"/>
        <family val="3"/>
        <charset val="134"/>
      </rPr>
      <t> 灾害防治及应急管理支出</t>
    </r>
  </si>
  <si>
    <r>
      <rPr>
        <sz val="11"/>
        <rFont val="宋体"/>
        <family val="3"/>
        <charset val="134"/>
      </rPr>
      <t> 其他支出</t>
    </r>
  </si>
  <si>
    <r>
      <rPr>
        <sz val="11"/>
        <rFont val="宋体"/>
        <family val="3"/>
        <charset val="134"/>
      </rPr>
      <t> 债务付息支出</t>
    </r>
  </si>
  <si>
    <r>
      <rPr>
        <sz val="11"/>
        <rFont val="宋体"/>
        <family val="3"/>
        <charset val="134"/>
      </rPr>
      <t> 债务发行费用支出</t>
    </r>
  </si>
  <si>
    <r>
      <rPr>
        <sz val="11"/>
        <rFont val="宋体"/>
        <family val="3"/>
        <charset val="134"/>
      </rPr>
      <t> 抗疫特别国债安排的支出</t>
    </r>
  </si>
  <si>
    <t>表2-1</t>
  </si>
  <si>
    <t>财政拨款支出预算表（部门经济分类科目）</t>
  </si>
  <si>
    <t>总计</t>
  </si>
  <si>
    <t>市级当年财政拨款安排</t>
  </si>
  <si>
    <t>上级提前通知专项转移支付等</t>
  </si>
  <si>
    <t>上年结转安排</t>
  </si>
  <si>
    <t>一般公共预算拨款</t>
  </si>
  <si>
    <t>政府性基金安排</t>
  </si>
  <si>
    <t>国有资本经营预算安排</t>
  </si>
  <si>
    <t>上年应返还额度结转</t>
  </si>
  <si>
    <t>小计</t>
  </si>
  <si>
    <t>表3</t>
  </si>
  <si>
    <t>一般公共预算支出预算表</t>
  </si>
  <si>
    <t>工资福利支出</t>
  </si>
  <si>
    <t>商品和服务支出</t>
  </si>
  <si>
    <t>对个人和家庭的补助</t>
  </si>
  <si>
    <t>转移性支出</t>
  </si>
  <si>
    <t>债务利息及费用支出</t>
  </si>
  <si>
    <t>债务还本支出</t>
  </si>
  <si>
    <t>资本性支出（基本建设）</t>
  </si>
  <si>
    <t>资本性支出</t>
  </si>
  <si>
    <t>对企业补助（基本建设）</t>
  </si>
  <si>
    <t>对企业补助</t>
  </si>
  <si>
    <t>对社会保障基金补助</t>
  </si>
  <si>
    <t>其他支出</t>
  </si>
  <si>
    <t>科目名称</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</si>
  <si>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</si>
  <si>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</si>
  <si>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</si>
  <si>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</si>
  <si>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</si>
  <si>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</si>
  <si>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</si>
  <si>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</si>
  <si>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</si>
  <si>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</si>
  <si>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</si>
  <si>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</si>
  <si>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</si>
  <si>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</si>
  <si>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</si>
  <si>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</si>
  <si>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</si>
  <si>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</si>
  <si>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</si>
  <si>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</si>
  <si>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</si>
  <si>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</si>
  <si>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</si>
  <si>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</si>
  <si>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</si>
  <si>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</si>
  <si>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</si>
  <si>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</si>
  <si>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</si>
  <si>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</si>
  <si>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</si>
  <si>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</si>
  <si>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</si>
  <si>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</si>
  <si>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</si>
  <si>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</si>
  <si>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</si>
  <si>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</si>
  <si>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</si>
  <si>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</si>
  <si>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</si>
  <si>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</si>
  <si>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</si>
  <si>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</si>
  <si>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</si>
  <si>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</si>
  <si>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</si>
  <si>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</si>
  <si>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</si>
  <si>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</si>
  <si>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</si>
  <si>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</si>
  <si>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不同级政府间转移支付</t>
  </si>
  <si>
    <t>国内债务付息</t>
  </si>
  <si>
    <t>国外债务付息</t>
  </si>
  <si>
    <t>国内债务发行费用</t>
  </si>
  <si>
    <t>国外债务发行费用</t>
  </si>
  <si>
    <t>国内债务还本</t>
  </si>
  <si>
    <t>国外债务还本</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</si>
  <si>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</si>
  <si>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</si>
  <si>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</si>
  <si>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</si>
  <si>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</si>
  <si>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</si>
  <si>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</si>
  <si>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</si>
  <si>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</si>
  <si>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</si>
  <si>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</si>
  <si>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</si>
  <si>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</si>
  <si>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</si>
  <si>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</si>
  <si>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</si>
  <si>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</si>
  <si>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</si>
  <si>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</si>
  <si>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</si>
  <si>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</si>
  <si>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</si>
  <si>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</si>
  <si>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</si>
  <si>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</si>
  <si>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国家赔偿费用支出</t>
  </si>
  <si>
    <t>对民间非营利组织和群众性自治组织补贴</t>
  </si>
  <si>
    <t>经常性赠与</t>
  </si>
  <si>
    <t>资本性赠与</t>
  </si>
  <si>
    <t>表3-1</t>
  </si>
  <si>
    <t>一般公共预算基本支出预算表</t>
  </si>
  <si>
    <t>人员经费</t>
  </si>
  <si>
    <t>公用经费</t>
  </si>
  <si>
    <t>表3-2</t>
  </si>
  <si>
    <t>一般公共预算项目支出预算表</t>
  </si>
  <si>
    <t>项目名称</t>
  </si>
  <si>
    <t>金额</t>
  </si>
  <si>
    <t>表3-3</t>
  </si>
  <si>
    <t>一般公共预算“三公”经费支出预算表</t>
  </si>
  <si>
    <t>当年财政拨款预算安排</t>
  </si>
  <si>
    <t>公务用车购置及运行费</t>
  </si>
  <si>
    <t>公务用车购置费</t>
  </si>
  <si>
    <t>公务用车运行费</t>
  </si>
  <si>
    <t>表4</t>
  </si>
  <si>
    <t>政府性基金支出预算表</t>
  </si>
  <si>
    <t>本年政府性基金预算支出</t>
  </si>
  <si>
    <t>表4-1</t>
  </si>
  <si>
    <t>政府性基金预算“三公”经费支出预算表</t>
  </si>
  <si>
    <t>表5</t>
  </si>
  <si>
    <t>国有资本经营预算支出预算表</t>
  </si>
  <si>
    <t>本年国有资本经营预算支出</t>
  </si>
  <si>
    <t>表6</t>
  </si>
  <si>
    <t>（2022年度）</t>
  </si>
  <si>
    <t>任务名称</t>
  </si>
  <si>
    <t>主要内容</t>
  </si>
  <si>
    <t>财政拨款</t>
  </si>
  <si>
    <t>其他资金</t>
  </si>
  <si>
    <t>一级指标</t>
  </si>
  <si>
    <t>二级指标</t>
  </si>
  <si>
    <t>三级指标</t>
  </si>
  <si>
    <t>数量指标</t>
  </si>
  <si>
    <t>质量指标</t>
  </si>
  <si>
    <t>时效指标</t>
  </si>
  <si>
    <t>成本指标</t>
  </si>
  <si>
    <t>服务对象满意度指标</t>
  </si>
  <si>
    <t>表7</t>
  </si>
  <si>
    <t>年度目标</t>
  </si>
  <si>
    <t>指标性质</t>
  </si>
  <si>
    <t>指标值</t>
  </si>
  <si>
    <t>度量单位</t>
  </si>
  <si>
    <t>权重</t>
  </si>
  <si>
    <t>指标方向性</t>
  </si>
  <si>
    <t>单位名称：攀枝花市体育中学</t>
  </si>
  <si>
    <t>2022年  2 月  11 日</t>
    <phoneticPr fontId="6" type="noConversion"/>
  </si>
  <si>
    <t>单位：攀枝花市体育中学</t>
    <phoneticPr fontId="6" type="noConversion"/>
  </si>
  <si>
    <t>攀枝花市体育中学</t>
    <phoneticPr fontId="6" type="noConversion"/>
  </si>
  <si>
    <t>207</t>
  </si>
  <si>
    <t>03</t>
  </si>
  <si>
    <t>99</t>
  </si>
  <si>
    <t>208</t>
  </si>
  <si>
    <t>05</t>
  </si>
  <si>
    <t>02</t>
  </si>
  <si>
    <t>221</t>
  </si>
  <si>
    <t>01</t>
  </si>
  <si>
    <t xml:space="preserve">  其他体育支出</t>
  </si>
  <si>
    <t xml:space="preserve">  机关事业单位离退休</t>
  </si>
  <si>
    <t xml:space="preserve">  机关事业单位基本养老保险缴费支出</t>
  </si>
  <si>
    <t xml:space="preserve">  住房公积金</t>
  </si>
  <si>
    <t>单位：攀枝花市体育中学</t>
    <phoneticPr fontId="6" type="noConversion"/>
  </si>
  <si>
    <t>203019</t>
    <phoneticPr fontId="6" type="noConversion"/>
  </si>
  <si>
    <t>07</t>
  </si>
  <si>
    <t>08</t>
  </si>
  <si>
    <t>10</t>
  </si>
  <si>
    <t>11</t>
  </si>
  <si>
    <t>12</t>
  </si>
  <si>
    <t>13</t>
  </si>
  <si>
    <t>302</t>
  </si>
  <si>
    <t>06</t>
  </si>
  <si>
    <t>17</t>
  </si>
  <si>
    <t>28</t>
  </si>
  <si>
    <t>29</t>
  </si>
  <si>
    <t>31</t>
  </si>
  <si>
    <t>39</t>
  </si>
  <si>
    <t>303</t>
  </si>
  <si>
    <t>津贴</t>
  </si>
  <si>
    <t xml:space="preserve">商品和服务支出 </t>
  </si>
  <si>
    <t>其他商品和服务</t>
  </si>
  <si>
    <t>对个人和家庭的补助支出</t>
  </si>
  <si>
    <t>医疗补助</t>
  </si>
  <si>
    <r>
      <rPr>
        <sz val="11"/>
        <rFont val="宋体"/>
        <family val="3"/>
        <charset val="134"/>
      </rPr>
      <t>505</t>
    </r>
  </si>
  <si>
    <r>
      <rPr>
        <sz val="11"/>
        <rFont val="宋体"/>
        <family val="3"/>
        <charset val="134"/>
      </rPr>
      <t>01</t>
    </r>
  </si>
  <si>
    <r>
      <rPr>
        <sz val="11"/>
        <rFont val="宋体"/>
        <family val="3"/>
        <charset val="134"/>
      </rPr>
      <t>02</t>
    </r>
  </si>
  <si>
    <r>
      <rPr>
        <sz val="11"/>
        <rFont val="宋体"/>
        <family val="3"/>
        <charset val="134"/>
      </rPr>
      <t>509</t>
    </r>
  </si>
  <si>
    <r>
      <rPr>
        <sz val="11"/>
        <rFont val="宋体"/>
        <family val="3"/>
        <charset val="134"/>
      </rPr>
      <t>05</t>
    </r>
  </si>
  <si>
    <r>
      <rPr>
        <sz val="11"/>
        <rFont val="宋体"/>
        <family val="3"/>
        <charset val="134"/>
      </rPr>
      <t>  工资福利支出</t>
    </r>
  </si>
  <si>
    <r>
      <rPr>
        <sz val="11"/>
        <rFont val="宋体"/>
        <family val="3"/>
        <charset val="134"/>
      </rPr>
      <t>  商品和服务支出</t>
    </r>
  </si>
  <si>
    <r>
      <rPr>
        <sz val="11"/>
        <rFont val="宋体"/>
        <family val="3"/>
        <charset val="134"/>
      </rPr>
      <t>  离退休费</t>
    </r>
  </si>
  <si>
    <r>
      <rPr>
        <sz val="11"/>
        <rFont val="宋体"/>
        <family val="3"/>
        <charset val="134"/>
      </rPr>
      <t>  社会福利和救助</t>
    </r>
  </si>
  <si>
    <t>此表无数据</t>
  </si>
  <si>
    <t>此表无数据</t>
    <phoneticPr fontId="6" type="noConversion"/>
  </si>
  <si>
    <r>
      <rPr>
        <b/>
        <sz val="20"/>
        <rFont val="宋体"/>
        <family val="3"/>
        <charset val="134"/>
      </rPr>
      <t xml:space="preserve">单位预算项目绩效目标表
</t>
    </r>
    <r>
      <rPr>
        <sz val="18"/>
        <rFont val="宋体"/>
        <family val="3"/>
        <charset val="134"/>
      </rPr>
      <t>（2022年度）</t>
    </r>
  </si>
  <si>
    <t>指标值（包含数字及文字描述）</t>
  </si>
  <si>
    <t>在职职工人数</t>
  </si>
  <si>
    <t>51人</t>
  </si>
  <si>
    <t>训练场馆面积</t>
  </si>
  <si>
    <t>15000平米</t>
  </si>
  <si>
    <t>“三保”经费完成率</t>
  </si>
  <si>
    <t>95%以上</t>
  </si>
  <si>
    <t>工作任务完成及时率</t>
  </si>
  <si>
    <t>90%以上</t>
  </si>
  <si>
    <t>场馆保障任务完成率</t>
  </si>
  <si>
    <t>不超过998.16万元</t>
  </si>
  <si>
    <t>不超过65.32万元</t>
  </si>
  <si>
    <t>经济效益
指标</t>
  </si>
  <si>
    <t>助力攀枝花城市运动、康养影响力</t>
  </si>
  <si>
    <t>达90%以上</t>
  </si>
  <si>
    <t>社会效益
指标</t>
  </si>
  <si>
    <t>促进社会体育人才培养</t>
  </si>
  <si>
    <t>85%以上</t>
  </si>
  <si>
    <t>可持续影响
指标</t>
  </si>
  <si>
    <t>提升学校体育事业可持续发展影响力</t>
  </si>
  <si>
    <t>职工满意度</t>
  </si>
  <si>
    <t>学生满意度</t>
  </si>
  <si>
    <t>单位整体支出绩效目标表</t>
  </si>
  <si>
    <t>单位：万元</t>
  </si>
  <si>
    <t>部门名称</t>
  </si>
  <si>
    <t>年度主要任务</t>
  </si>
  <si>
    <t>年度部门整体支出预算</t>
  </si>
  <si>
    <t>资金总额</t>
  </si>
  <si>
    <t>年度总体目标</t>
  </si>
  <si>
    <t>年度绩效指标</t>
  </si>
  <si>
    <t>产出指标</t>
  </si>
  <si>
    <t>攀枝花市体育中学</t>
    <phoneticPr fontId="6" type="noConversion"/>
  </si>
  <si>
    <t>完成教育教学任务</t>
    <phoneticPr fontId="6" type="noConversion"/>
  </si>
  <si>
    <t>一、做好《体育学校专题式课堂教学改革研究》课题结题工作，以研促教、以研兴教；落实学校教改，推进机考考试；加强精细化管理。二、以培养新时代五育全面发展的阳光少年为德育工作目标，严格落实“五项管理”和“双减”政策。三、推动学校办学模式改革，积极构建与市内优质学校联合办学模式。</t>
    <phoneticPr fontId="6" type="noConversion"/>
  </si>
  <si>
    <t>完成体育训练任务</t>
    <phoneticPr fontId="6" type="noConversion"/>
  </si>
  <si>
    <t>一、做好四川省第十四届运动会参赛组织工作，争取取得优异比赛成绩，打造“川滇竞训基地”，加大人才输送力度，持续做好国家少年垒球集训队训练工作，确保训练参赛安全，认真组织好2022年学校运动队参加其他各级各项比赛。二、打造具备体能训练、科研康复、跟踪分析功能为一体的智慧训练新型体校。</t>
    <phoneticPr fontId="6" type="noConversion"/>
  </si>
  <si>
    <t xml:space="preserve">按照“以提高体育成绩求生存、以提高教学质量求发展、以提高管理水平促提高，以向上输送优秀体育后备人才为工作中心，以参加省运会为工作重点”的工作思路，实施科学选材，科学训练、科研兴校战略，积极推进素质教育，为国家和社会培养、输送具有良好思想品德和文化素质的体育后备人才以及具有体育专项运动技能的体育骨干。 </t>
    <phoneticPr fontId="6" type="noConversion"/>
  </si>
  <si>
    <t>单位收支总表</t>
    <phoneticPr fontId="6" type="noConversion"/>
  </si>
  <si>
    <t>单位收入总表</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</si>
</sst>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 #,##0.00_ ;_ * \-#,##0.00_ ;_ * &quot;-&quot;??_ ;_ @_ "/>
    <numFmt numFmtId="176" formatCode="###0.00"/>
    <numFmt numFmtId="177" formatCode="yyyy&quot;年&quot;mm&quot;月&quot;dd&quot;日&quot;"/>
    <numFmt numFmtId="178" formatCode=";;"/>
    <numFmt numFmtId="179" formatCode="#,##0.00_ "/>
    <numFmt numFmtId="180" formatCode="0.00_ "/>
  </numFmts>
  <fonts count="24">
    <font>
      <sz val="11"/>
      <color indexed="8"/>
      <name val="宋体"/>
      <charset val="1"/>
      <scheme val="minor"/>
    </font>
    <font>
      <b/>
      <sz val="20"/>
      <name val="宋体"/>
      <family val="3"/>
      <charset val="134"/>
    </font>
    <font>
      <sz val="11"/>
      <name val="宋体"/>
      <family val="3"/>
      <charset val="134"/>
    </font>
    <font>
      <sz val="12"/>
      <name val="宋体"/>
      <family val="3"/>
      <charset val="134"/>
    </font>
    <font>
      <sz val="11"/>
      <color indexed="8"/>
      <name val="宋体"/>
      <family val="3"/>
      <charset val="134"/>
      <scheme val="minor"/>
    </font>
    <font>
      <b/>
      <sz val="16"/>
      <name val="宋体"/>
      <family val="3"/>
      <charset val="134"/>
    </font>
    <font>
      <sz val="9"/>
      <name val="宋体"/>
      <family val="3"/>
      <charset val="134"/>
      <scheme val="minor"/>
    </font>
    <font>
      <sz val="9"/>
      <name val="宋体"/>
      <family val="3"/>
      <charset val="134"/>
    </font>
    <font>
      <sz val="9"/>
      <name val="simhei"/>
      <charset val="134"/>
    </font>
    <font>
      <b/>
      <sz val="11"/>
      <name val="宋体"/>
      <family val="3"/>
      <charset val="134"/>
    </font>
    <font>
      <b/>
      <sz val="9"/>
      <name val="宋体"/>
      <family val="3"/>
      <charset val="134"/>
    </font>
    <font>
      <sz val="11"/>
      <name val="SimSun"/>
      <charset val="134"/>
    </font>
    <font>
      <sz val="9"/>
      <name val="SimSun"/>
      <charset val="134"/>
    </font>
    <font>
      <b/>
      <sz val="16"/>
      <name val="黑体"/>
      <family val="3"/>
      <charset val="134"/>
    </font>
    <font>
      <sz val="10"/>
      <name val="宋体"/>
      <family val="3"/>
      <charset val="134"/>
    </font>
    <font>
      <sz val="9"/>
      <name val="Hiragino Sans GB"/>
      <family val="1"/>
    </font>
    <font>
      <b/>
      <sz val="9"/>
      <name val="Hiragino Sans GB"/>
      <family val="1"/>
    </font>
    <font>
      <b/>
      <sz val="36"/>
      <name val="黑体"/>
      <family val="3"/>
      <charset val="134"/>
    </font>
    <font>
      <sz val="18"/>
      <name val="宋体"/>
      <family val="3"/>
      <charset val="134"/>
    </font>
    <font>
      <sz val="26"/>
      <name val="方正小标宋简体"/>
      <charset val="134"/>
    </font>
    <font>
      <sz val="12"/>
      <name val="宋体"/>
      <family val="3"/>
      <charset val="134"/>
      <scheme val="minor"/>
    </font>
    <font>
      <sz val="11"/>
      <color theme="1"/>
      <name val="宋体"/>
      <family val="3"/>
      <charset val="134"/>
      <scheme val="minor"/>
    </font>
    <font>
      <sz val="9"/>
      <name val="simhei"/>
      <family val="3"/>
      <charset val="134"/>
    </font>
    <font>
      <b/>
      <sz val="16"/>
      <color indexed="8"/>
      <name val="宋体"/>
      <family val="3"/>
      <charset val="134"/>
      <scheme val="minor"/>
    </font>
  </fonts>
  <fills count="2">
    <fill>
      <patternFill patternType="none"/>
    </fill>
    <fill>
      <patternFill patternType="gray125"/>
    </fill>
  </fills>
  <borders count="26">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FFFFFF"/>
      </left>
      <right/>
      <top style="thin">
        <color rgb="FFFFFFFF"/>
      </top>
      <bottom style="thin">
        <color rgb="FFFFFFFF"/>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right/>
      <top style="thin">
        <color rgb="FFFFFFFF"/>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FFFFFF"/>
      </right>
      <top style="thin">
        <color rgb="FFFFFFFF"/>
      </top>
      <bottom/>
      <diagonal/>
    </border>
    <border>
      <left style="thin">
        <color rgb="FF000000"/>
      </left>
      <right style="thin">
        <color rgb="FF000000"/>
      </right>
      <top style="thin">
        <color rgb="FF000000"/>
      </top>
      <bottom style="thin">
        <color rgb="FF000000"/>
      </bottom>
      <diagonal/>
    </border>
    <border>
      <left style="thin">
        <color indexed="0"/>
      </left>
      <right style="thin">
        <color indexed="0"/>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s>
  <cellStyleXfs count="4">
    <xf numFmtId="0" fontId="0" fillId="0" borderId="0">
      <alignment vertical="center"/>
    </xf>
    <xf numFmtId="0" fontId="4" fillId="0" borderId="0">
      <alignment vertical="center"/>
    </xf>
    <xf numFmtId="43" fontId="4" fillId="0" borderId="0" applyFont="0" applyFill="0" applyBorder="0" applyAlignment="0" applyProtection="0">
      <alignment vertical="center"/>
    </xf>
    <xf numFmtId="0" fontId="3" fillId="0" borderId="0"/>
  </cellStyleXfs>
  <cellXfs count="165">
    <xf numFmtId="0" fontId="0" fillId="0" borderId="0" xfId="0" applyFont="1">
      <alignment vertical="center"/>
    </xf>
    <xf numFmtId="0" fontId="0" fillId="0" borderId="0" xfId="0" applyFont="1" applyFill="1" applyAlignment="1">
      <alignment horizontal="left" vertical="center"/>
    </xf>
    <xf numFmtId="0" fontId="0" fillId="0" borderId="0" xfId="0" applyFont="1" applyFill="1" applyAlignment="1">
      <alignment vertical="center"/>
    </xf>
    <xf numFmtId="0" fontId="2" fillId="0" borderId="2" xfId="0" applyFont="1" applyFill="1" applyBorder="1" applyAlignment="1">
      <alignment horizontal="left" vertical="center" wrapText="1"/>
    </xf>
    <xf numFmtId="0" fontId="0" fillId="0" borderId="0" xfId="0" applyFont="1" applyFill="1">
      <alignment vertical="center"/>
    </xf>
    <xf numFmtId="0" fontId="7" fillId="0" borderId="1" xfId="0" applyFont="1" applyFill="1" applyBorder="1">
      <alignment vertical="center"/>
    </xf>
    <xf numFmtId="0" fontId="2" fillId="0" borderId="1" xfId="0" applyFont="1" applyFill="1" applyBorder="1" applyAlignment="1">
      <alignment horizontal="left" vertical="center" wrapText="1"/>
    </xf>
    <xf numFmtId="0" fontId="2" fillId="0" borderId="1" xfId="0" applyFont="1" applyFill="1" applyBorder="1">
      <alignment vertical="center"/>
    </xf>
    <xf numFmtId="0" fontId="8" fillId="0" borderId="0" xfId="0" applyFont="1" applyFill="1" applyBorder="1" applyAlignment="1">
      <alignment vertical="center" wrapText="1"/>
    </xf>
    <xf numFmtId="0" fontId="7" fillId="0" borderId="1" xfId="0" applyFont="1" applyFill="1" applyBorder="1" applyAlignment="1">
      <alignment vertical="center" wrapText="1"/>
    </xf>
    <xf numFmtId="0" fontId="7" fillId="0" borderId="2" xfId="0" applyFont="1" applyFill="1" applyBorder="1">
      <alignment vertical="center"/>
    </xf>
    <xf numFmtId="0" fontId="2" fillId="0" borderId="2" xfId="0" applyFont="1" applyFill="1" applyBorder="1" applyAlignment="1">
      <alignment horizontal="left" vertical="center"/>
    </xf>
    <xf numFmtId="0" fontId="7" fillId="0" borderId="12" xfId="0" applyFont="1" applyFill="1" applyBorder="1">
      <alignment vertical="center"/>
    </xf>
    <xf numFmtId="0" fontId="9" fillId="0" borderId="4" xfId="0" applyFont="1" applyFill="1" applyBorder="1" applyAlignment="1">
      <alignment horizontal="center" vertical="center"/>
    </xf>
    <xf numFmtId="0" fontId="7" fillId="0" borderId="12" xfId="0" applyFont="1" applyFill="1" applyBorder="1" applyAlignment="1">
      <alignment vertical="center" wrapText="1"/>
    </xf>
    <xf numFmtId="0" fontId="10" fillId="0" borderId="12" xfId="0" applyFont="1" applyFill="1" applyBorder="1">
      <alignment vertical="center"/>
    </xf>
    <xf numFmtId="4" fontId="9" fillId="0" borderId="4" xfId="0" applyNumberFormat="1" applyFont="1" applyFill="1" applyBorder="1" applyAlignment="1">
      <alignment horizontal="right" vertical="center"/>
    </xf>
    <xf numFmtId="0" fontId="2" fillId="0" borderId="4" xfId="0" applyFont="1" applyFill="1" applyBorder="1" applyAlignment="1">
      <alignment horizontal="left" vertical="center"/>
    </xf>
    <xf numFmtId="4" fontId="2" fillId="0" borderId="4" xfId="0" applyNumberFormat="1" applyFont="1" applyFill="1" applyBorder="1" applyAlignment="1">
      <alignment horizontal="right" vertical="center"/>
    </xf>
    <xf numFmtId="0" fontId="7" fillId="0" borderId="13" xfId="0" applyFont="1" applyFill="1" applyBorder="1">
      <alignment vertical="center"/>
    </xf>
    <xf numFmtId="0" fontId="7" fillId="0" borderId="13" xfId="0" applyFont="1" applyFill="1" applyBorder="1" applyAlignment="1">
      <alignment vertical="center" wrapText="1"/>
    </xf>
    <xf numFmtId="0" fontId="2" fillId="0" borderId="2" xfId="0" applyFont="1" applyFill="1" applyBorder="1" applyAlignment="1">
      <alignment horizontal="center" vertical="center"/>
    </xf>
    <xf numFmtId="0" fontId="7" fillId="0" borderId="14" xfId="0" applyFont="1" applyFill="1" applyBorder="1">
      <alignment vertical="center"/>
    </xf>
    <xf numFmtId="0" fontId="7" fillId="0" borderId="15" xfId="0" applyFont="1" applyFill="1" applyBorder="1">
      <alignment vertical="center"/>
    </xf>
    <xf numFmtId="0" fontId="7" fillId="0" borderId="15" xfId="0" applyFont="1" applyFill="1" applyBorder="1" applyAlignment="1">
      <alignment vertical="center" wrapText="1"/>
    </xf>
    <xf numFmtId="0" fontId="10" fillId="0" borderId="15" xfId="0" applyFont="1" applyFill="1" applyBorder="1" applyAlignment="1">
      <alignment vertical="center" wrapText="1"/>
    </xf>
    <xf numFmtId="0" fontId="7" fillId="0" borderId="16" xfId="0" applyFont="1" applyFill="1" applyBorder="1" applyAlignment="1">
      <alignment vertical="center" wrapText="1"/>
    </xf>
    <xf numFmtId="0" fontId="9" fillId="0" borderId="4" xfId="0" applyFont="1" applyFill="1" applyBorder="1" applyAlignment="1">
      <alignment horizontal="center" vertical="center" wrapText="1"/>
    </xf>
    <xf numFmtId="0" fontId="2" fillId="0" borderId="1" xfId="0" applyFont="1" applyFill="1" applyBorder="1" applyAlignment="1">
      <alignment horizontal="right" vertical="center" wrapText="1"/>
    </xf>
    <xf numFmtId="0" fontId="0" fillId="0" borderId="0" xfId="0" applyFont="1" applyFill="1" applyBorder="1">
      <alignment vertical="center"/>
    </xf>
    <xf numFmtId="0" fontId="11" fillId="0" borderId="1" xfId="0" applyFont="1" applyFill="1" applyBorder="1" applyAlignment="1">
      <alignment horizontal="right" vertical="center" wrapText="1"/>
    </xf>
    <xf numFmtId="0" fontId="12" fillId="0" borderId="1" xfId="0" applyFont="1" applyFill="1" applyBorder="1" applyAlignment="1">
      <alignment vertical="center" wrapText="1"/>
    </xf>
    <xf numFmtId="0" fontId="2" fillId="0" borderId="2" xfId="0" applyFont="1" applyFill="1" applyBorder="1" applyAlignment="1">
      <alignment horizontal="right" vertical="center"/>
    </xf>
    <xf numFmtId="0" fontId="7" fillId="0" borderId="0" xfId="0" applyFont="1" applyFill="1" applyBorder="1">
      <alignment vertical="center"/>
    </xf>
    <xf numFmtId="0" fontId="2" fillId="0" borderId="4" xfId="0" applyFont="1" applyFill="1" applyBorder="1" applyAlignment="1">
      <alignment horizontal="center" vertical="center"/>
    </xf>
    <xf numFmtId="49" fontId="2" fillId="0" borderId="4" xfId="0" applyNumberFormat="1" applyFont="1" applyFill="1" applyBorder="1" applyAlignment="1" applyProtection="1">
      <alignment vertical="center" wrapText="1"/>
    </xf>
    <xf numFmtId="0" fontId="12" fillId="0" borderId="15" xfId="0" applyFont="1" applyFill="1" applyBorder="1" applyAlignment="1">
      <alignment vertical="center" wrapText="1"/>
    </xf>
    <xf numFmtId="0" fontId="12" fillId="0" borderId="17" xfId="0" applyFont="1" applyFill="1" applyBorder="1" applyAlignment="1">
      <alignment vertical="center" wrapText="1"/>
    </xf>
    <xf numFmtId="0" fontId="12" fillId="0" borderId="0" xfId="0" applyFont="1" applyFill="1" applyBorder="1" applyAlignment="1">
      <alignment vertical="center" wrapText="1"/>
    </xf>
    <xf numFmtId="0" fontId="12" fillId="0" borderId="16" xfId="0" applyFont="1" applyFill="1" applyBorder="1" applyAlignment="1">
      <alignment vertical="center" wrapText="1"/>
    </xf>
    <xf numFmtId="176" fontId="7" fillId="0" borderId="4" xfId="0" applyNumberFormat="1" applyFont="1" applyFill="1" applyBorder="1" applyAlignment="1" applyProtection="1">
      <alignment vertical="center" wrapText="1"/>
    </xf>
    <xf numFmtId="0" fontId="12" fillId="0" borderId="2" xfId="0" applyFont="1" applyFill="1" applyBorder="1" applyAlignment="1">
      <alignment vertical="center" wrapText="1"/>
    </xf>
    <xf numFmtId="0" fontId="7" fillId="0" borderId="2" xfId="0" applyFont="1" applyFill="1" applyBorder="1" applyAlignment="1">
      <alignment vertical="center" wrapText="1"/>
    </xf>
    <xf numFmtId="0" fontId="11" fillId="0" borderId="12" xfId="0" applyFont="1" applyFill="1" applyBorder="1">
      <alignment vertical="center"/>
    </xf>
    <xf numFmtId="0" fontId="11" fillId="0" borderId="1" xfId="0" applyFont="1" applyFill="1" applyBorder="1" applyAlignment="1">
      <alignment horizontal="right" vertical="center"/>
    </xf>
    <xf numFmtId="0" fontId="12" fillId="0" borderId="1" xfId="0" applyFont="1" applyFill="1" applyBorder="1">
      <alignment vertical="center"/>
    </xf>
    <xf numFmtId="0" fontId="12" fillId="0" borderId="12" xfId="0" applyFont="1" applyFill="1" applyBorder="1">
      <alignment vertical="center"/>
    </xf>
    <xf numFmtId="176" fontId="14" fillId="0" borderId="4" xfId="0" applyNumberFormat="1" applyFont="1" applyFill="1" applyBorder="1" applyAlignment="1" applyProtection="1">
      <alignment vertical="center" wrapText="1"/>
    </xf>
    <xf numFmtId="0" fontId="2" fillId="0" borderId="4" xfId="0" applyFont="1" applyFill="1" applyBorder="1" applyAlignment="1">
      <alignment horizontal="left" vertical="center"/>
    </xf>
    <xf numFmtId="0" fontId="12" fillId="0" borderId="13" xfId="0" applyFont="1" applyFill="1" applyBorder="1">
      <alignment vertical="center"/>
    </xf>
    <xf numFmtId="0" fontId="11" fillId="0" borderId="2" xfId="0" applyFont="1" applyFill="1" applyBorder="1" applyAlignment="1">
      <alignment horizontal="center" vertical="center"/>
    </xf>
    <xf numFmtId="0" fontId="0" fillId="0" borderId="0" xfId="0" applyFont="1" applyFill="1">
      <alignment vertical="center"/>
    </xf>
    <xf numFmtId="0" fontId="11" fillId="0" borderId="12" xfId="0" applyFont="1" applyFill="1" applyBorder="1">
      <alignment vertical="center"/>
    </xf>
    <xf numFmtId="0" fontId="2" fillId="0" borderId="1" xfId="0" applyFont="1" applyFill="1" applyBorder="1">
      <alignment vertical="center"/>
    </xf>
    <xf numFmtId="0" fontId="12" fillId="0" borderId="1" xfId="0" applyFont="1" applyFill="1" applyBorder="1">
      <alignment vertical="center"/>
    </xf>
    <xf numFmtId="0" fontId="12" fillId="0" borderId="15" xfId="0" applyFont="1" applyFill="1" applyBorder="1" applyAlignment="1">
      <alignment vertical="center" wrapText="1"/>
    </xf>
    <xf numFmtId="0" fontId="12" fillId="0" borderId="12" xfId="0" applyFont="1" applyFill="1" applyBorder="1">
      <alignment vertical="center"/>
    </xf>
    <xf numFmtId="0" fontId="2" fillId="0" borderId="2" xfId="0" applyFont="1" applyFill="1" applyBorder="1" applyAlignment="1">
      <alignment horizontal="left" vertical="center"/>
    </xf>
    <xf numFmtId="0" fontId="8" fillId="0" borderId="0" xfId="0" applyFont="1" applyFill="1" applyBorder="1" applyAlignment="1">
      <alignment vertical="center" wrapText="1"/>
    </xf>
    <xf numFmtId="0" fontId="11" fillId="0" borderId="2" xfId="0" applyFont="1" applyFill="1" applyBorder="1" applyAlignment="1">
      <alignment horizontal="center" vertical="center"/>
    </xf>
    <xf numFmtId="0" fontId="9" fillId="0" borderId="4" xfId="0" applyFont="1" applyFill="1" applyBorder="1" applyAlignment="1">
      <alignment horizontal="center" vertical="center"/>
    </xf>
    <xf numFmtId="0" fontId="7" fillId="0" borderId="12" xfId="0" applyFont="1" applyFill="1" applyBorder="1">
      <alignment vertical="center"/>
    </xf>
    <xf numFmtId="0" fontId="2" fillId="0" borderId="4" xfId="0" applyFont="1" applyFill="1" applyBorder="1" applyAlignment="1">
      <alignment horizontal="left" vertical="center"/>
    </xf>
    <xf numFmtId="4" fontId="2" fillId="0" borderId="4" xfId="0" applyNumberFormat="1" applyFont="1" applyFill="1" applyBorder="1" applyAlignment="1">
      <alignment horizontal="right" vertical="center"/>
    </xf>
    <xf numFmtId="176" fontId="14" fillId="0" borderId="4" xfId="0" applyNumberFormat="1" applyFont="1" applyFill="1" applyBorder="1" applyAlignment="1" applyProtection="1">
      <alignment vertical="center" wrapText="1"/>
    </xf>
    <xf numFmtId="0" fontId="7" fillId="0" borderId="15" xfId="0" applyFont="1" applyFill="1" applyBorder="1" applyAlignment="1">
      <alignment vertical="center" wrapText="1"/>
    </xf>
    <xf numFmtId="0" fontId="10" fillId="0" borderId="12" xfId="0" applyFont="1" applyFill="1" applyBorder="1">
      <alignment vertical="center"/>
    </xf>
    <xf numFmtId="4" fontId="9" fillId="0" borderId="4" xfId="0" applyNumberFormat="1" applyFont="1" applyFill="1" applyBorder="1" applyAlignment="1">
      <alignment horizontal="right" vertical="center"/>
    </xf>
    <xf numFmtId="0" fontId="10" fillId="0" borderId="15" xfId="0" applyFont="1" applyFill="1" applyBorder="1" applyAlignment="1">
      <alignment vertical="center" wrapText="1"/>
    </xf>
    <xf numFmtId="0" fontId="15" fillId="0" borderId="15" xfId="0" applyFont="1" applyFill="1" applyBorder="1" applyAlignment="1">
      <alignment vertical="center" wrapText="1"/>
    </xf>
    <xf numFmtId="0" fontId="15" fillId="0" borderId="12" xfId="0" applyFont="1" applyFill="1" applyBorder="1" applyAlignment="1">
      <alignment vertical="center" wrapText="1"/>
    </xf>
    <xf numFmtId="0" fontId="15" fillId="0" borderId="4" xfId="0" applyFont="1" applyFill="1" applyBorder="1" applyAlignment="1">
      <alignment vertical="center" wrapText="1"/>
    </xf>
    <xf numFmtId="0" fontId="16" fillId="0" borderId="12" xfId="0" applyFont="1" applyFill="1" applyBorder="1" applyAlignment="1">
      <alignment vertical="center" wrapText="1"/>
    </xf>
    <xf numFmtId="0" fontId="16" fillId="0" borderId="15" xfId="0" applyFont="1" applyFill="1" applyBorder="1" applyAlignment="1">
      <alignment vertical="center" wrapText="1"/>
    </xf>
    <xf numFmtId="0" fontId="12" fillId="0" borderId="13" xfId="0" applyFont="1" applyFill="1" applyBorder="1">
      <alignment vertical="center"/>
    </xf>
    <xf numFmtId="0" fontId="15" fillId="0" borderId="13" xfId="0" applyFont="1" applyFill="1" applyBorder="1" applyAlignment="1">
      <alignment vertical="center" wrapText="1"/>
    </xf>
    <xf numFmtId="0" fontId="12" fillId="0" borderId="17" xfId="0" applyFont="1" applyFill="1" applyBorder="1" applyAlignment="1">
      <alignment vertical="center" wrapText="1"/>
    </xf>
    <xf numFmtId="0" fontId="17" fillId="0" borderId="0" xfId="0" applyFont="1" applyBorder="1" applyAlignment="1">
      <alignment horizontal="center" vertical="center" wrapText="1"/>
    </xf>
    <xf numFmtId="177" fontId="5" fillId="0" borderId="0" xfId="0" applyNumberFormat="1" applyFont="1" applyBorder="1" applyAlignment="1">
      <alignment horizontal="center" vertical="center" wrapText="1"/>
    </xf>
    <xf numFmtId="0" fontId="2" fillId="0" borderId="4" xfId="0" applyFont="1" applyFill="1" applyBorder="1" applyAlignment="1">
      <alignment horizontal="right" vertical="center" wrapText="1"/>
    </xf>
    <xf numFmtId="176" fontId="2" fillId="0" borderId="4" xfId="0" applyNumberFormat="1" applyFont="1" applyFill="1" applyBorder="1" applyAlignment="1" applyProtection="1">
      <alignment horizontal="right" vertical="center" wrapText="1"/>
    </xf>
    <xf numFmtId="49" fontId="2" fillId="0" borderId="4" xfId="0" applyNumberFormat="1" applyFont="1" applyFill="1" applyBorder="1" applyAlignment="1" applyProtection="1">
      <alignment horizontal="left" vertical="center"/>
    </xf>
    <xf numFmtId="0" fontId="19" fillId="0" borderId="0" xfId="1" applyFont="1" applyFill="1" applyAlignment="1">
      <alignment horizontal="center" vertical="center"/>
    </xf>
    <xf numFmtId="4" fontId="2" fillId="0" borderId="4" xfId="1" applyNumberFormat="1" applyFont="1" applyFill="1" applyBorder="1" applyAlignment="1">
      <alignment horizontal="right" vertical="center"/>
    </xf>
    <xf numFmtId="4" fontId="2" fillId="0" borderId="4" xfId="1" applyNumberFormat="1" applyFont="1" applyFill="1" applyBorder="1" applyAlignment="1">
      <alignment horizontal="right" vertical="center"/>
    </xf>
    <xf numFmtId="4" fontId="2" fillId="0" borderId="4" xfId="1" applyNumberFormat="1" applyFont="1" applyFill="1" applyBorder="1" applyAlignment="1">
      <alignment horizontal="right" vertical="center"/>
    </xf>
    <xf numFmtId="4" fontId="9" fillId="0" borderId="4" xfId="1" applyNumberFormat="1" applyFont="1" applyFill="1" applyBorder="1" applyAlignment="1">
      <alignment horizontal="right" vertical="center"/>
    </xf>
    <xf numFmtId="4" fontId="9" fillId="0" borderId="4" xfId="1" applyNumberFormat="1" applyFont="1" applyFill="1" applyBorder="1" applyAlignment="1">
      <alignment horizontal="right" vertical="center"/>
    </xf>
    <xf numFmtId="49" fontId="2" fillId="0" borderId="4" xfId="1" applyNumberFormat="1" applyFont="1" applyFill="1" applyBorder="1" applyAlignment="1" applyProtection="1">
      <alignment horizontal="left" vertical="center"/>
    </xf>
    <xf numFmtId="49" fontId="2" fillId="0" borderId="4" xfId="1" applyNumberFormat="1" applyFont="1" applyFill="1" applyBorder="1" applyAlignment="1" applyProtection="1">
      <alignment horizontal="left" vertical="center"/>
    </xf>
    <xf numFmtId="178" fontId="2" fillId="0" borderId="4" xfId="1" applyNumberFormat="1" applyFont="1" applyFill="1" applyBorder="1" applyAlignment="1" applyProtection="1">
      <alignment horizontal="left" vertical="center"/>
    </xf>
    <xf numFmtId="4" fontId="11" fillId="0" borderId="4" xfId="1" applyNumberFormat="1" applyFont="1" applyBorder="1" applyAlignment="1">
      <alignment horizontal="right" vertical="center"/>
    </xf>
    <xf numFmtId="4" fontId="2" fillId="0" borderId="4" xfId="1" applyNumberFormat="1" applyFont="1" applyFill="1" applyBorder="1" applyAlignment="1">
      <alignment horizontal="right" vertical="center"/>
    </xf>
    <xf numFmtId="4" fontId="2" fillId="0" borderId="4" xfId="1" applyNumberFormat="1" applyFont="1" applyFill="1" applyBorder="1" applyAlignment="1">
      <alignment horizontal="right" vertical="center"/>
    </xf>
    <xf numFmtId="4" fontId="2" fillId="0" borderId="4" xfId="1" applyNumberFormat="1" applyFont="1" applyFill="1" applyBorder="1" applyAlignment="1">
      <alignment horizontal="right" vertical="center"/>
    </xf>
    <xf numFmtId="49" fontId="2" fillId="0" borderId="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49" fontId="4" fillId="0" borderId="4" xfId="1" applyNumberFormat="1" applyFont="1" applyFill="1" applyBorder="1" applyAlignment="1">
      <alignment vertical="center" wrapText="1"/>
    </xf>
    <xf numFmtId="0" fontId="2" fillId="0" borderId="4" xfId="1" applyFont="1" applyFill="1" applyBorder="1" applyAlignment="1">
      <alignment horizontal="center" vertical="center" wrapText="1"/>
    </xf>
    <xf numFmtId="0" fontId="14" fillId="0" borderId="0" xfId="3" applyFont="1" applyAlignment="1">
      <alignment vertical="center" wrapText="1"/>
    </xf>
    <xf numFmtId="0" fontId="2" fillId="0" borderId="4" xfId="3" applyFont="1" applyBorder="1" applyAlignment="1">
      <alignment horizontal="left" vertical="center" wrapText="1"/>
    </xf>
    <xf numFmtId="178" fontId="2" fillId="0" borderId="4" xfId="0" applyNumberFormat="1" applyFont="1" applyFill="1" applyBorder="1" applyAlignment="1" applyProtection="1">
      <alignment horizontal="left" vertical="center"/>
    </xf>
    <xf numFmtId="176" fontId="2" fillId="0" borderId="4" xfId="0" applyNumberFormat="1" applyFont="1" applyFill="1" applyBorder="1" applyAlignment="1" applyProtection="1">
      <alignment vertical="center" wrapText="1"/>
    </xf>
    <xf numFmtId="4" fontId="11" fillId="0" borderId="4" xfId="0" applyNumberFormat="1" applyFont="1" applyBorder="1" applyAlignment="1">
      <alignment horizontal="right" vertical="center"/>
    </xf>
    <xf numFmtId="0" fontId="2" fillId="0" borderId="4" xfId="0" applyFont="1" applyBorder="1" applyAlignment="1">
      <alignment horizontal="center" vertical="center"/>
    </xf>
    <xf numFmtId="0" fontId="2" fillId="0" borderId="4" xfId="0" applyFont="1" applyBorder="1" applyAlignment="1">
      <alignment horizontal="left" vertical="center"/>
    </xf>
    <xf numFmtId="179" fontId="2" fillId="0" borderId="4" xfId="0" applyNumberFormat="1"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xf>
    <xf numFmtId="0" fontId="0" fillId="0" borderId="4" xfId="0" applyFont="1" applyBorder="1">
      <alignment vertical="center"/>
    </xf>
    <xf numFmtId="0" fontId="14" fillId="0" borderId="4" xfId="3" applyFont="1" applyBorder="1" applyAlignment="1">
      <alignment horizontal="center" vertical="center" wrapText="1"/>
    </xf>
    <xf numFmtId="0" fontId="14" fillId="0" borderId="4" xfId="3" applyFont="1" applyBorder="1" applyAlignment="1">
      <alignment horizontal="left" vertical="center" wrapText="1"/>
    </xf>
    <xf numFmtId="49" fontId="2" fillId="0" borderId="4" xfId="0" applyNumberFormat="1" applyFont="1" applyFill="1" applyBorder="1" applyAlignment="1" applyProtection="1">
      <alignment horizontal="left" vertical="center" wrapText="1"/>
    </xf>
    <xf numFmtId="0" fontId="4" fillId="0" borderId="0" xfId="0" applyFont="1" applyFill="1" applyBorder="1" applyAlignment="1">
      <alignment vertical="center"/>
    </xf>
    <xf numFmtId="0" fontId="20"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2" fillId="0" borderId="22" xfId="0" applyFont="1" applyFill="1" applyBorder="1" applyAlignment="1">
      <alignment horizontal="center" vertical="center" wrapText="1"/>
    </xf>
    <xf numFmtId="180" fontId="21" fillId="0" borderId="23"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0" fontId="12" fillId="0" borderId="3" xfId="0" applyFont="1" applyFill="1" applyBorder="1" applyAlignment="1">
      <alignment horizontal="center" vertical="center" wrapText="1"/>
    </xf>
    <xf numFmtId="0" fontId="4" fillId="0" borderId="0" xfId="0" applyFont="1" applyFill="1">
      <alignment vertical="center"/>
    </xf>
    <xf numFmtId="0" fontId="13"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7" fillId="0" borderId="12" xfId="0" applyFont="1" applyFill="1" applyBorder="1">
      <alignment vertical="center"/>
    </xf>
    <xf numFmtId="0" fontId="23" fillId="0" borderId="0" xfId="0" applyFont="1" applyFill="1" applyAlignment="1">
      <alignment horizontal="center" vertical="center"/>
    </xf>
    <xf numFmtId="0" fontId="7" fillId="0" borderId="12" xfId="0" applyFont="1" applyFill="1" applyBorder="1" applyAlignment="1">
      <alignment vertical="center" wrapText="1"/>
    </xf>
    <xf numFmtId="0" fontId="9" fillId="0" borderId="4" xfId="0"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2" xfId="0" applyFont="1" applyFill="1" applyBorder="1" applyAlignment="1">
      <alignment horizontal="right" vertical="center"/>
    </xf>
    <xf numFmtId="0" fontId="12" fillId="0" borderId="22" xfId="0" applyFont="1" applyFill="1" applyBorder="1" applyAlignment="1">
      <alignment horizontal="center" vertical="center" wrapText="1"/>
    </xf>
    <xf numFmtId="0" fontId="5" fillId="0" borderId="1" xfId="0" applyFont="1" applyBorder="1" applyAlignment="1">
      <alignment horizontal="center" vertical="center"/>
    </xf>
    <xf numFmtId="0" fontId="20" fillId="0" borderId="0" xfId="0" applyFont="1" applyFill="1" applyBorder="1" applyAlignment="1">
      <alignment horizontal="center"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center" vertical="center" wrapText="1"/>
    </xf>
    <xf numFmtId="0" fontId="14" fillId="0" borderId="4" xfId="3" applyFont="1" applyBorder="1" applyAlignment="1">
      <alignment horizontal="center" vertical="center" wrapText="1"/>
    </xf>
    <xf numFmtId="0" fontId="12" fillId="0" borderId="5"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4" fillId="0" borderId="18" xfId="3" applyFont="1" applyBorder="1" applyAlignment="1">
      <alignment horizontal="left" vertical="center" wrapText="1"/>
    </xf>
    <xf numFmtId="0" fontId="14" fillId="0" borderId="19" xfId="3" applyFont="1" applyBorder="1" applyAlignment="1">
      <alignment horizontal="left" vertical="center" wrapText="1"/>
    </xf>
    <xf numFmtId="0" fontId="14" fillId="0" borderId="20" xfId="3" applyFont="1" applyBorder="1" applyAlignment="1">
      <alignment horizontal="left" vertical="center" wrapText="1"/>
    </xf>
    <xf numFmtId="0" fontId="14" fillId="0" borderId="18" xfId="3" applyFont="1" applyBorder="1" applyAlignment="1">
      <alignment horizontal="center" vertical="center" wrapText="1"/>
    </xf>
    <xf numFmtId="0" fontId="14" fillId="0" borderId="19" xfId="3" applyFont="1" applyBorder="1" applyAlignment="1">
      <alignment horizontal="center" vertical="center" wrapText="1"/>
    </xf>
    <xf numFmtId="0" fontId="14" fillId="0" borderId="20" xfId="3" applyFont="1" applyBorder="1" applyAlignment="1">
      <alignment horizontal="center" vertical="center" wrapText="1"/>
    </xf>
    <xf numFmtId="0" fontId="22" fillId="0" borderId="0" xfId="0" applyFont="1" applyFill="1" applyBorder="1" applyAlignment="1">
      <alignment horizontal="left" vertical="center" wrapText="1"/>
    </xf>
    <xf numFmtId="0" fontId="14" fillId="0" borderId="6" xfId="3" applyFont="1" applyBorder="1" applyAlignment="1">
      <alignment horizontal="center" vertical="center" wrapText="1"/>
    </xf>
    <xf numFmtId="0" fontId="14" fillId="0" borderId="7" xfId="3" applyFont="1" applyBorder="1" applyAlignment="1">
      <alignment horizontal="center" vertical="center" wrapText="1"/>
    </xf>
    <xf numFmtId="0" fontId="14" fillId="0" borderId="6" xfId="3" applyFont="1" applyBorder="1" applyAlignment="1">
      <alignment horizontal="center" vertical="center"/>
    </xf>
    <xf numFmtId="0" fontId="14" fillId="0" borderId="7" xfId="3" applyFont="1" applyBorder="1" applyAlignment="1">
      <alignment horizontal="center" vertical="center"/>
    </xf>
    <xf numFmtId="0" fontId="14" fillId="0" borderId="10" xfId="3" applyFont="1" applyBorder="1" applyAlignment="1">
      <alignment horizontal="center" vertical="center"/>
    </xf>
    <xf numFmtId="0" fontId="14" fillId="0" borderId="11" xfId="3" applyFont="1" applyBorder="1" applyAlignment="1">
      <alignment horizontal="center" vertical="center"/>
    </xf>
    <xf numFmtId="0" fontId="14" fillId="0" borderId="8" xfId="3" applyFont="1" applyBorder="1" applyAlignment="1">
      <alignment horizontal="center" vertical="center" wrapText="1"/>
    </xf>
    <xf numFmtId="0" fontId="14" fillId="0" borderId="9" xfId="3" applyFont="1" applyBorder="1" applyAlignment="1">
      <alignment horizontal="center" vertical="center" wrapText="1"/>
    </xf>
    <xf numFmtId="0" fontId="14" fillId="0" borderId="10" xfId="3" applyFont="1" applyBorder="1" applyAlignment="1">
      <alignment horizontal="center" vertical="center" wrapText="1"/>
    </xf>
    <xf numFmtId="0" fontId="14" fillId="0" borderId="11" xfId="3"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right" vertical="center" wrapText="1"/>
    </xf>
    <xf numFmtId="0" fontId="18" fillId="0" borderId="14"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8" fillId="0" borderId="21" xfId="0" applyFont="1" applyFill="1" applyBorder="1" applyAlignment="1">
      <alignment horizontal="center" vertical="center" wrapText="1"/>
    </xf>
  </cellXfs>
  <cellStyles count="4">
    <cellStyle name="常规" xfId="0" builtinId="0"/>
    <cellStyle name="常规 2" xfId="3"/>
    <cellStyle name="常规 3" xfId="1"/>
    <cellStyle name="千位分隔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3"/>
  <sheetViews>
    <sheetView workbookViewId="0">
      <selection activeCell="A3" sqref="A3"/>
    </sheetView>
  </sheetViews>
  <sheetFormatPr defaultColWidth="10" defaultRowHeight="14.4"/>
  <cols>
    <col min="1" max="1" width="143.6640625" customWidth="1"/>
    <col min="2" max="2" width="9.77734375" customWidth="1"/>
  </cols>
  <sheetData>
    <row r="1" spans="1:1" ht="85.05" customHeight="1">
      <c r="A1" s="82" t="s">
        <v>279</v>
      </c>
    </row>
    <row r="2" spans="1:1" ht="195.6" customHeight="1">
      <c r="A2" s="77" t="s">
        <v>1</v>
      </c>
    </row>
    <row r="3" spans="1:1" ht="146.69999999999999" customHeight="1">
      <c r="A3" s="78" t="s">
        <v>280</v>
      </c>
    </row>
  </sheetData>
  <phoneticPr fontId="6" type="noConversion"/>
  <pageMargins left="0.75" right="0.75" top="0.270000010728836" bottom="0.270000010728836"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F41"/>
  <sheetViews>
    <sheetView workbookViewId="0">
      <pane ySplit="5" topLeftCell="A9" activePane="bottomLeft" state="frozen"/>
      <selection pane="bottomLeft" activeCell="B2" sqref="B2:E2"/>
    </sheetView>
  </sheetViews>
  <sheetFormatPr defaultColWidth="10" defaultRowHeight="14.4"/>
  <cols>
    <col min="1" max="1" width="1.5546875" style="51" customWidth="1"/>
    <col min="2" max="2" width="41" style="51" customWidth="1"/>
    <col min="3" max="3" width="16.44140625" style="51" customWidth="1"/>
    <col min="4" max="4" width="41" style="51" customWidth="1"/>
    <col min="5" max="5" width="16.44140625" style="51" customWidth="1"/>
    <col min="6" max="6" width="1.5546875" style="51" customWidth="1"/>
    <col min="7" max="11" width="9.77734375" style="51" customWidth="1"/>
    <col min="12" max="16384" width="10" style="51"/>
  </cols>
  <sheetData>
    <row r="1" spans="1:6" ht="16.2" customHeight="1">
      <c r="A1" s="52"/>
      <c r="B1" s="53" t="s">
        <v>2</v>
      </c>
      <c r="D1" s="54"/>
      <c r="F1" s="55" t="s">
        <v>3</v>
      </c>
    </row>
    <row r="2" spans="1:6" ht="22.8" customHeight="1">
      <c r="A2" s="56"/>
      <c r="B2" s="122" t="s">
        <v>365</v>
      </c>
      <c r="C2" s="122"/>
      <c r="D2" s="122"/>
      <c r="E2" s="122"/>
      <c r="F2" s="55"/>
    </row>
    <row r="3" spans="1:6" ht="19.5" customHeight="1">
      <c r="A3" s="56"/>
      <c r="B3" s="57" t="s">
        <v>281</v>
      </c>
      <c r="D3" s="58"/>
      <c r="E3" s="59" t="s">
        <v>4</v>
      </c>
      <c r="F3" s="55"/>
    </row>
    <row r="4" spans="1:6" ht="24.45" customHeight="1">
      <c r="A4" s="56"/>
      <c r="B4" s="123" t="s">
        <v>5</v>
      </c>
      <c r="C4" s="123"/>
      <c r="D4" s="123" t="s">
        <v>6</v>
      </c>
      <c r="E4" s="123"/>
      <c r="F4" s="55"/>
    </row>
    <row r="5" spans="1:6" ht="24.45" customHeight="1">
      <c r="A5" s="56"/>
      <c r="B5" s="60" t="s">
        <v>7</v>
      </c>
      <c r="C5" s="60" t="s">
        <v>8</v>
      </c>
      <c r="D5" s="60" t="s">
        <v>7</v>
      </c>
      <c r="E5" s="60" t="s">
        <v>8</v>
      </c>
      <c r="F5" s="55"/>
    </row>
    <row r="6" spans="1:6" ht="22.8" customHeight="1">
      <c r="A6" s="124"/>
      <c r="B6" s="62" t="s">
        <v>9</v>
      </c>
      <c r="C6" s="83">
        <v>1063.48</v>
      </c>
      <c r="D6" s="62" t="s">
        <v>10</v>
      </c>
      <c r="E6" s="64"/>
      <c r="F6" s="65"/>
    </row>
    <row r="7" spans="1:6" ht="22.8" customHeight="1">
      <c r="A7" s="124"/>
      <c r="B7" s="62" t="s">
        <v>11</v>
      </c>
      <c r="C7" s="63"/>
      <c r="D7" s="62" t="s">
        <v>12</v>
      </c>
      <c r="E7" s="64"/>
      <c r="F7" s="65"/>
    </row>
    <row r="8" spans="1:6" ht="22.8" customHeight="1">
      <c r="A8" s="124"/>
      <c r="B8" s="62" t="s">
        <v>13</v>
      </c>
      <c r="C8" s="63"/>
      <c r="D8" s="62" t="s">
        <v>14</v>
      </c>
      <c r="E8" s="64"/>
      <c r="F8" s="65"/>
    </row>
    <row r="9" spans="1:6" ht="22.8" customHeight="1">
      <c r="A9" s="124"/>
      <c r="B9" s="62" t="s">
        <v>15</v>
      </c>
      <c r="C9" s="63"/>
      <c r="D9" s="62" t="s">
        <v>16</v>
      </c>
      <c r="E9" s="64"/>
      <c r="F9" s="65"/>
    </row>
    <row r="10" spans="1:6" ht="22.8" customHeight="1">
      <c r="A10" s="124"/>
      <c r="B10" s="62" t="s">
        <v>17</v>
      </c>
      <c r="C10" s="63"/>
      <c r="D10" s="62" t="s">
        <v>18</v>
      </c>
      <c r="E10" s="64"/>
      <c r="F10" s="65"/>
    </row>
    <row r="11" spans="1:6" ht="22.8" customHeight="1">
      <c r="A11" s="124"/>
      <c r="B11" s="62" t="s">
        <v>19</v>
      </c>
      <c r="C11" s="63"/>
      <c r="D11" s="62" t="s">
        <v>20</v>
      </c>
      <c r="E11" s="64"/>
      <c r="F11" s="65"/>
    </row>
    <row r="12" spans="1:6" ht="22.8" customHeight="1">
      <c r="A12" s="124"/>
      <c r="B12" s="62" t="s">
        <v>21</v>
      </c>
      <c r="C12" s="63"/>
      <c r="D12" s="62" t="s">
        <v>22</v>
      </c>
      <c r="E12" s="84">
        <v>832.61</v>
      </c>
      <c r="F12" s="65"/>
    </row>
    <row r="13" spans="1:6" ht="22.8" customHeight="1">
      <c r="A13" s="124"/>
      <c r="B13" s="62" t="s">
        <v>21</v>
      </c>
      <c r="C13" s="63"/>
      <c r="D13" s="62" t="s">
        <v>23</v>
      </c>
      <c r="E13" s="84">
        <v>141.6</v>
      </c>
      <c r="F13" s="65"/>
    </row>
    <row r="14" spans="1:6" ht="22.8" customHeight="1">
      <c r="A14" s="124"/>
      <c r="B14" s="62" t="s">
        <v>21</v>
      </c>
      <c r="C14" s="63"/>
      <c r="D14" s="62" t="s">
        <v>24</v>
      </c>
      <c r="E14" s="64"/>
      <c r="F14" s="65"/>
    </row>
    <row r="15" spans="1:6" ht="22.8" customHeight="1">
      <c r="A15" s="124"/>
      <c r="B15" s="62" t="s">
        <v>21</v>
      </c>
      <c r="C15" s="63"/>
      <c r="D15" s="62" t="s">
        <v>25</v>
      </c>
      <c r="E15" s="64"/>
      <c r="F15" s="65"/>
    </row>
    <row r="16" spans="1:6" ht="22.8" customHeight="1">
      <c r="A16" s="124"/>
      <c r="B16" s="62" t="s">
        <v>21</v>
      </c>
      <c r="C16" s="63"/>
      <c r="D16" s="62" t="s">
        <v>26</v>
      </c>
      <c r="E16" s="64"/>
      <c r="F16" s="65"/>
    </row>
    <row r="17" spans="1:6" ht="22.8" customHeight="1">
      <c r="A17" s="124"/>
      <c r="B17" s="62" t="s">
        <v>21</v>
      </c>
      <c r="C17" s="63"/>
      <c r="D17" s="62" t="s">
        <v>27</v>
      </c>
      <c r="E17" s="64"/>
      <c r="F17" s="65"/>
    </row>
    <row r="18" spans="1:6" ht="22.8" customHeight="1">
      <c r="A18" s="124"/>
      <c r="B18" s="62" t="s">
        <v>21</v>
      </c>
      <c r="C18" s="63"/>
      <c r="D18" s="62" t="s">
        <v>28</v>
      </c>
      <c r="E18" s="64"/>
      <c r="F18" s="65"/>
    </row>
    <row r="19" spans="1:6" ht="22.8" customHeight="1">
      <c r="A19" s="124"/>
      <c r="B19" s="62" t="s">
        <v>21</v>
      </c>
      <c r="C19" s="63"/>
      <c r="D19" s="62" t="s">
        <v>29</v>
      </c>
      <c r="E19" s="64"/>
      <c r="F19" s="65"/>
    </row>
    <row r="20" spans="1:6" ht="22.8" customHeight="1">
      <c r="A20" s="124"/>
      <c r="B20" s="62" t="s">
        <v>21</v>
      </c>
      <c r="C20" s="63"/>
      <c r="D20" s="62" t="s">
        <v>30</v>
      </c>
      <c r="E20" s="64"/>
      <c r="F20" s="65"/>
    </row>
    <row r="21" spans="1:6" ht="22.8" customHeight="1">
      <c r="A21" s="124"/>
      <c r="B21" s="62" t="s">
        <v>21</v>
      </c>
      <c r="C21" s="63"/>
      <c r="D21" s="62" t="s">
        <v>31</v>
      </c>
      <c r="E21" s="64"/>
      <c r="F21" s="65"/>
    </row>
    <row r="22" spans="1:6" ht="22.8" customHeight="1">
      <c r="A22" s="124"/>
      <c r="B22" s="62" t="s">
        <v>21</v>
      </c>
      <c r="C22" s="63"/>
      <c r="D22" s="62" t="s">
        <v>32</v>
      </c>
      <c r="E22" s="64"/>
      <c r="F22" s="65"/>
    </row>
    <row r="23" spans="1:6" ht="22.8" customHeight="1">
      <c r="A23" s="124"/>
      <c r="B23" s="62" t="s">
        <v>21</v>
      </c>
      <c r="C23" s="63"/>
      <c r="D23" s="62" t="s">
        <v>33</v>
      </c>
      <c r="E23" s="64"/>
      <c r="F23" s="65"/>
    </row>
    <row r="24" spans="1:6" ht="22.8" customHeight="1">
      <c r="A24" s="124"/>
      <c r="B24" s="62" t="s">
        <v>21</v>
      </c>
      <c r="C24" s="63"/>
      <c r="D24" s="62" t="s">
        <v>34</v>
      </c>
      <c r="E24" s="64"/>
      <c r="F24" s="65"/>
    </row>
    <row r="25" spans="1:6" ht="22.8" customHeight="1">
      <c r="A25" s="124"/>
      <c r="B25" s="62" t="s">
        <v>21</v>
      </c>
      <c r="C25" s="63"/>
      <c r="D25" s="62" t="s">
        <v>35</v>
      </c>
      <c r="E25" s="85">
        <v>89.27</v>
      </c>
      <c r="F25" s="65"/>
    </row>
    <row r="26" spans="1:6" ht="22.8" customHeight="1">
      <c r="A26" s="124"/>
      <c r="B26" s="62" t="s">
        <v>21</v>
      </c>
      <c r="C26" s="63"/>
      <c r="D26" s="62" t="s">
        <v>36</v>
      </c>
      <c r="E26" s="64"/>
      <c r="F26" s="65"/>
    </row>
    <row r="27" spans="1:6" ht="22.8" customHeight="1">
      <c r="A27" s="124"/>
      <c r="B27" s="62" t="s">
        <v>21</v>
      </c>
      <c r="C27" s="63"/>
      <c r="D27" s="62" t="s">
        <v>37</v>
      </c>
      <c r="E27" s="64"/>
      <c r="F27" s="65"/>
    </row>
    <row r="28" spans="1:6" ht="22.8" customHeight="1">
      <c r="A28" s="124"/>
      <c r="B28" s="62" t="s">
        <v>21</v>
      </c>
      <c r="C28" s="63"/>
      <c r="D28" s="62" t="s">
        <v>38</v>
      </c>
      <c r="E28" s="64"/>
      <c r="F28" s="65"/>
    </row>
    <row r="29" spans="1:6" ht="22.8" customHeight="1">
      <c r="A29" s="124"/>
      <c r="B29" s="62" t="s">
        <v>21</v>
      </c>
      <c r="C29" s="63"/>
      <c r="D29" s="62" t="s">
        <v>39</v>
      </c>
      <c r="E29" s="64"/>
      <c r="F29" s="65"/>
    </row>
    <row r="30" spans="1:6" ht="22.8" customHeight="1">
      <c r="A30" s="124"/>
      <c r="B30" s="62" t="s">
        <v>21</v>
      </c>
      <c r="C30" s="63"/>
      <c r="D30" s="62" t="s">
        <v>40</v>
      </c>
      <c r="E30" s="64"/>
      <c r="F30" s="65"/>
    </row>
    <row r="31" spans="1:6" ht="22.8" customHeight="1">
      <c r="A31" s="124"/>
      <c r="B31" s="62" t="s">
        <v>21</v>
      </c>
      <c r="C31" s="63"/>
      <c r="D31" s="62" t="s">
        <v>41</v>
      </c>
      <c r="E31" s="64"/>
      <c r="F31" s="65"/>
    </row>
    <row r="32" spans="1:6" ht="22.8" customHeight="1">
      <c r="A32" s="124"/>
      <c r="B32" s="62" t="s">
        <v>21</v>
      </c>
      <c r="C32" s="63"/>
      <c r="D32" s="62" t="s">
        <v>42</v>
      </c>
      <c r="E32" s="64"/>
      <c r="F32" s="65"/>
    </row>
    <row r="33" spans="1:6" ht="22.8" customHeight="1">
      <c r="A33" s="124"/>
      <c r="B33" s="62" t="s">
        <v>21</v>
      </c>
      <c r="C33" s="63"/>
      <c r="D33" s="62" t="s">
        <v>43</v>
      </c>
      <c r="E33" s="64"/>
      <c r="F33" s="65"/>
    </row>
    <row r="34" spans="1:6" ht="22.8" customHeight="1">
      <c r="A34" s="124"/>
      <c r="B34" s="62" t="s">
        <v>21</v>
      </c>
      <c r="C34" s="63"/>
      <c r="D34" s="62" t="s">
        <v>44</v>
      </c>
      <c r="E34" s="64"/>
      <c r="F34" s="65"/>
    </row>
    <row r="35" spans="1:6" ht="22.8" customHeight="1">
      <c r="A35" s="124"/>
      <c r="B35" s="62" t="s">
        <v>21</v>
      </c>
      <c r="C35" s="63"/>
      <c r="D35" s="62" t="s">
        <v>45</v>
      </c>
      <c r="E35" s="64"/>
      <c r="F35" s="65"/>
    </row>
    <row r="36" spans="1:6" ht="22.8" customHeight="1">
      <c r="A36" s="66"/>
      <c r="B36" s="60" t="s">
        <v>46</v>
      </c>
      <c r="C36" s="67">
        <f>SUM(C6:C35)</f>
        <v>1063.48</v>
      </c>
      <c r="D36" s="60" t="s">
        <v>47</v>
      </c>
      <c r="E36" s="67">
        <f>SUM(E6:E35)</f>
        <v>1063.48</v>
      </c>
      <c r="F36" s="68"/>
    </row>
    <row r="37" spans="1:6" ht="22.8" customHeight="1">
      <c r="A37" s="61"/>
      <c r="B37" s="62" t="s">
        <v>48</v>
      </c>
      <c r="C37" s="63"/>
      <c r="D37" s="62" t="s">
        <v>49</v>
      </c>
      <c r="E37" s="63"/>
      <c r="F37" s="69"/>
    </row>
    <row r="38" spans="1:6" ht="22.8" customHeight="1">
      <c r="A38" s="70"/>
      <c r="B38" s="62" t="s">
        <v>50</v>
      </c>
      <c r="C38" s="63"/>
      <c r="D38" s="62" t="s">
        <v>51</v>
      </c>
      <c r="E38" s="63"/>
      <c r="F38" s="69"/>
    </row>
    <row r="39" spans="1:6" ht="22.8" customHeight="1">
      <c r="A39" s="70"/>
      <c r="B39" s="71"/>
      <c r="C39" s="71"/>
      <c r="D39" s="62" t="s">
        <v>52</v>
      </c>
      <c r="E39" s="63"/>
      <c r="F39" s="69"/>
    </row>
    <row r="40" spans="1:6" ht="22.8" customHeight="1">
      <c r="A40" s="72"/>
      <c r="B40" s="60" t="s">
        <v>53</v>
      </c>
      <c r="C40" s="67">
        <f>C36+C37+C38</f>
        <v>1063.48</v>
      </c>
      <c r="D40" s="60" t="s">
        <v>54</v>
      </c>
      <c r="E40" s="67">
        <f>E36+E37+E39</f>
        <v>1063.48</v>
      </c>
      <c r="F40" s="73"/>
    </row>
    <row r="41" spans="1:6" ht="9.75" customHeight="1">
      <c r="A41" s="74"/>
      <c r="B41" s="74"/>
      <c r="C41" s="75"/>
      <c r="D41" s="75"/>
      <c r="E41" s="74"/>
      <c r="F41" s="76"/>
    </row>
  </sheetData>
  <mergeCells count="4">
    <mergeCell ref="B2:E2"/>
    <mergeCell ref="B4:C4"/>
    <mergeCell ref="D4:E4"/>
    <mergeCell ref="A6:A35"/>
  </mergeCells>
  <phoneticPr fontId="6" type="noConversion"/>
  <pageMargins left="0.75" right="0.75" top="0.270000010728836" bottom="0.270000010728836" header="0" footer="0"/>
  <pageSetup paperSize="9" scale="74"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O11"/>
  <sheetViews>
    <sheetView workbookViewId="0">
      <pane ySplit="7" topLeftCell="A8" activePane="bottomLeft" state="frozen"/>
      <selection pane="bottomLeft" activeCell="B1" sqref="B1:N1"/>
    </sheetView>
  </sheetViews>
  <sheetFormatPr defaultColWidth="10" defaultRowHeight="14.4"/>
  <cols>
    <col min="1" max="1" width="1.5546875" style="4" customWidth="1"/>
    <col min="2" max="2" width="16.77734375" style="4" customWidth="1"/>
    <col min="3" max="3" width="41" style="4" customWidth="1"/>
    <col min="4" max="14" width="16.44140625" style="4" customWidth="1"/>
    <col min="15" max="15" width="1.5546875" style="4" customWidth="1"/>
    <col min="16" max="18" width="9.77734375" style="4" customWidth="1"/>
    <col min="19" max="16384" width="10" style="4"/>
  </cols>
  <sheetData>
    <row r="1" spans="1:15" s="51" customFormat="1" ht="20.399999999999999">
      <c r="A1" s="121"/>
      <c r="B1" s="125" t="s">
        <v>366</v>
      </c>
      <c r="C1" s="125"/>
      <c r="D1" s="125"/>
      <c r="E1" s="125"/>
      <c r="F1" s="125"/>
      <c r="G1" s="125"/>
      <c r="H1" s="125"/>
      <c r="I1" s="125"/>
      <c r="J1" s="125"/>
      <c r="K1" s="125"/>
      <c r="L1" s="125"/>
      <c r="M1" s="125"/>
      <c r="N1" s="125"/>
    </row>
    <row r="2" spans="1:15" ht="16.350000000000001" customHeight="1">
      <c r="A2" s="5"/>
      <c r="B2" s="6" t="s">
        <v>55</v>
      </c>
      <c r="C2" s="8"/>
      <c r="D2" s="9"/>
      <c r="E2" s="9"/>
      <c r="F2" s="9"/>
      <c r="G2" s="8"/>
      <c r="H2" s="8"/>
      <c r="I2" s="8"/>
      <c r="L2" s="8"/>
      <c r="M2" s="8"/>
      <c r="O2" s="12"/>
    </row>
    <row r="3" spans="1:15" ht="22.8" customHeight="1">
      <c r="A3" s="5"/>
      <c r="B3" s="128"/>
      <c r="C3" s="128"/>
      <c r="D3" s="128"/>
      <c r="E3" s="128"/>
      <c r="F3" s="128"/>
      <c r="G3" s="128"/>
      <c r="H3" s="128"/>
      <c r="I3" s="128"/>
      <c r="J3" s="128"/>
      <c r="K3" s="128"/>
      <c r="L3" s="128"/>
      <c r="M3" s="128"/>
      <c r="N3" s="128"/>
      <c r="O3" s="12" t="s">
        <v>3</v>
      </c>
    </row>
    <row r="4" spans="1:15" ht="19.5" customHeight="1">
      <c r="A4" s="10"/>
      <c r="B4" s="129" t="s">
        <v>281</v>
      </c>
      <c r="C4" s="129"/>
      <c r="D4" s="10"/>
      <c r="E4" s="10"/>
      <c r="F4" s="42"/>
      <c r="G4" s="10"/>
      <c r="H4" s="42"/>
      <c r="I4" s="42"/>
      <c r="J4" s="42"/>
      <c r="K4" s="42"/>
      <c r="L4" s="42"/>
      <c r="M4" s="42"/>
      <c r="N4" s="21" t="s">
        <v>4</v>
      </c>
      <c r="O4" s="22"/>
    </row>
    <row r="5" spans="1:15" ht="24.45" customHeight="1">
      <c r="A5" s="14"/>
      <c r="B5" s="127"/>
      <c r="C5" s="127"/>
      <c r="D5" s="127" t="s">
        <v>56</v>
      </c>
      <c r="E5" s="127" t="s">
        <v>57</v>
      </c>
      <c r="F5" s="127" t="s">
        <v>58</v>
      </c>
      <c r="G5" s="127" t="s">
        <v>59</v>
      </c>
      <c r="H5" s="127" t="s">
        <v>60</v>
      </c>
      <c r="I5" s="127" t="s">
        <v>61</v>
      </c>
      <c r="J5" s="127" t="s">
        <v>62</v>
      </c>
      <c r="K5" s="127" t="s">
        <v>63</v>
      </c>
      <c r="L5" s="127" t="s">
        <v>64</v>
      </c>
      <c r="M5" s="127" t="s">
        <v>65</v>
      </c>
      <c r="N5" s="127" t="s">
        <v>66</v>
      </c>
      <c r="O5" s="24"/>
    </row>
    <row r="6" spans="1:15" ht="24.45" customHeight="1">
      <c r="A6" s="14"/>
      <c r="B6" s="127" t="s">
        <v>67</v>
      </c>
      <c r="C6" s="127" t="s">
        <v>68</v>
      </c>
      <c r="D6" s="127"/>
      <c r="E6" s="127"/>
      <c r="F6" s="127"/>
      <c r="G6" s="127"/>
      <c r="H6" s="127"/>
      <c r="I6" s="127"/>
      <c r="J6" s="127"/>
      <c r="K6" s="127"/>
      <c r="L6" s="127"/>
      <c r="M6" s="127"/>
      <c r="N6" s="127"/>
      <c r="O6" s="24"/>
    </row>
    <row r="7" spans="1:15" ht="24.45" customHeight="1">
      <c r="A7" s="14"/>
      <c r="B7" s="127"/>
      <c r="C7" s="127"/>
      <c r="D7" s="127"/>
      <c r="E7" s="127"/>
      <c r="F7" s="127"/>
      <c r="G7" s="127"/>
      <c r="H7" s="127"/>
      <c r="I7" s="127"/>
      <c r="J7" s="127"/>
      <c r="K7" s="127"/>
      <c r="L7" s="127"/>
      <c r="M7" s="127"/>
      <c r="N7" s="127"/>
      <c r="O7" s="24"/>
    </row>
    <row r="8" spans="1:15" ht="22.8" customHeight="1">
      <c r="A8" s="15"/>
      <c r="B8" s="13"/>
      <c r="C8" s="13" t="s">
        <v>69</v>
      </c>
      <c r="D8" s="16"/>
      <c r="E8" s="16"/>
      <c r="F8" s="16"/>
      <c r="G8" s="16"/>
      <c r="H8" s="16"/>
      <c r="I8" s="16"/>
      <c r="J8" s="16"/>
      <c r="K8" s="16"/>
      <c r="L8" s="16"/>
      <c r="M8" s="16"/>
      <c r="N8" s="16"/>
      <c r="O8" s="25"/>
    </row>
    <row r="9" spans="1:15" ht="22.8" customHeight="1">
      <c r="A9" s="126"/>
      <c r="B9" s="17">
        <v>203019</v>
      </c>
      <c r="C9" s="17" t="s">
        <v>282</v>
      </c>
      <c r="D9" s="87">
        <v>1063.48</v>
      </c>
      <c r="E9" s="18"/>
      <c r="F9" s="86">
        <v>1063.48</v>
      </c>
      <c r="G9" s="18"/>
      <c r="H9" s="18"/>
      <c r="I9" s="18"/>
      <c r="J9" s="18"/>
      <c r="K9" s="18"/>
      <c r="L9" s="18"/>
      <c r="M9" s="18"/>
      <c r="N9" s="18"/>
      <c r="O9" s="23"/>
    </row>
    <row r="10" spans="1:15" ht="22.8" customHeight="1">
      <c r="A10" s="126"/>
      <c r="B10" s="17"/>
      <c r="C10" s="17"/>
      <c r="D10" s="18"/>
      <c r="E10" s="18"/>
      <c r="F10" s="18"/>
      <c r="G10" s="18"/>
      <c r="H10" s="18"/>
      <c r="I10" s="18"/>
      <c r="J10" s="18"/>
      <c r="K10" s="18"/>
      <c r="L10" s="18"/>
      <c r="M10" s="18"/>
      <c r="N10" s="18"/>
      <c r="O10" s="23"/>
    </row>
    <row r="11" spans="1:15" ht="9.75" customHeight="1">
      <c r="A11" s="19"/>
      <c r="B11" s="19"/>
      <c r="C11" s="19"/>
      <c r="D11" s="19"/>
      <c r="E11" s="19"/>
      <c r="F11" s="19"/>
      <c r="G11" s="19"/>
      <c r="H11" s="19"/>
      <c r="I11" s="19"/>
      <c r="J11" s="19"/>
      <c r="K11" s="19"/>
      <c r="L11" s="19"/>
      <c r="M11" s="19"/>
      <c r="N11" s="20"/>
      <c r="O11" s="26"/>
    </row>
  </sheetData>
  <mergeCells count="18">
    <mergeCell ref="K5:K7"/>
    <mergeCell ref="L5:L7"/>
    <mergeCell ref="B1:N1"/>
    <mergeCell ref="A9:A10"/>
    <mergeCell ref="B6:B7"/>
    <mergeCell ref="C6:C7"/>
    <mergeCell ref="D5:D7"/>
    <mergeCell ref="E5:E7"/>
    <mergeCell ref="M5:M7"/>
    <mergeCell ref="N5:N7"/>
    <mergeCell ref="B3:N3"/>
    <mergeCell ref="B4:C4"/>
    <mergeCell ref="B5:C5"/>
    <mergeCell ref="F5:F7"/>
    <mergeCell ref="G5:G7"/>
    <mergeCell ref="H5:H7"/>
    <mergeCell ref="I5:I7"/>
    <mergeCell ref="J5:J7"/>
  </mergeCells>
  <phoneticPr fontId="6" type="noConversion"/>
  <pageMargins left="0.75" right="0.75" top="0.270000010728836" bottom="0.270000010728836" header="0" footer="0"/>
  <pageSetup paperSize="9" scale="51"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11"/>
  <sheetViews>
    <sheetView workbookViewId="0">
      <pane ySplit="6" topLeftCell="A7" activePane="bottomLeft" state="frozen"/>
      <selection pane="bottomLeft" activeCell="B2" sqref="B2:K2"/>
    </sheetView>
  </sheetViews>
  <sheetFormatPr defaultColWidth="10" defaultRowHeight="14.4"/>
  <cols>
    <col min="1" max="1" width="1.5546875" style="4" customWidth="1"/>
    <col min="2" max="4" width="6.109375" style="4" customWidth="1"/>
    <col min="5" max="5" width="16.77734375" style="4" customWidth="1"/>
    <col min="6" max="6" width="41" style="4" customWidth="1"/>
    <col min="7" max="10" width="16.44140625" style="4" customWidth="1"/>
    <col min="11" max="11" width="22.88671875" style="4" customWidth="1"/>
    <col min="12" max="12" width="1.5546875" style="4" customWidth="1"/>
    <col min="13" max="15" width="9.77734375" style="4" customWidth="1"/>
    <col min="16" max="16384" width="10" style="4"/>
  </cols>
  <sheetData>
    <row r="1" spans="1:12" ht="16.350000000000001" customHeight="1">
      <c r="A1" s="5"/>
      <c r="B1" s="28" t="s">
        <v>71</v>
      </c>
      <c r="C1" s="7"/>
      <c r="D1" s="7"/>
      <c r="E1" s="8"/>
      <c r="F1" s="8"/>
      <c r="G1" s="9"/>
      <c r="H1" s="9"/>
      <c r="I1" s="9"/>
      <c r="J1" s="9"/>
      <c r="L1" s="12"/>
    </row>
    <row r="2" spans="1:12" ht="22.8" customHeight="1">
      <c r="A2" s="5"/>
      <c r="B2" s="128" t="s">
        <v>72</v>
      </c>
      <c r="C2" s="128"/>
      <c r="D2" s="128"/>
      <c r="E2" s="128"/>
      <c r="F2" s="128"/>
      <c r="G2" s="128"/>
      <c r="H2" s="128"/>
      <c r="I2" s="128"/>
      <c r="J2" s="128"/>
      <c r="K2" s="128"/>
      <c r="L2" s="12" t="s">
        <v>3</v>
      </c>
    </row>
    <row r="3" spans="1:12" ht="19.5" customHeight="1">
      <c r="A3" s="10"/>
      <c r="B3" s="129" t="s">
        <v>281</v>
      </c>
      <c r="C3" s="129"/>
      <c r="D3" s="129"/>
      <c r="E3" s="129"/>
      <c r="F3" s="129"/>
      <c r="G3" s="10"/>
      <c r="H3" s="10"/>
      <c r="I3" s="42"/>
      <c r="J3" s="42"/>
      <c r="K3" s="21" t="s">
        <v>4</v>
      </c>
      <c r="L3" s="22"/>
    </row>
    <row r="4" spans="1:12" ht="24.45" customHeight="1">
      <c r="A4" s="12"/>
      <c r="B4" s="123" t="s">
        <v>7</v>
      </c>
      <c r="C4" s="123"/>
      <c r="D4" s="123"/>
      <c r="E4" s="123"/>
      <c r="F4" s="123"/>
      <c r="G4" s="123" t="s">
        <v>56</v>
      </c>
      <c r="H4" s="123" t="s">
        <v>73</v>
      </c>
      <c r="I4" s="123" t="s">
        <v>74</v>
      </c>
      <c r="J4" s="123" t="s">
        <v>75</v>
      </c>
      <c r="K4" s="123" t="s">
        <v>76</v>
      </c>
      <c r="L4" s="23"/>
    </row>
    <row r="5" spans="1:12" ht="24.45" customHeight="1">
      <c r="A5" s="14"/>
      <c r="B5" s="123" t="s">
        <v>77</v>
      </c>
      <c r="C5" s="123"/>
      <c r="D5" s="123"/>
      <c r="E5" s="123" t="s">
        <v>67</v>
      </c>
      <c r="F5" s="123" t="s">
        <v>68</v>
      </c>
      <c r="G5" s="123"/>
      <c r="H5" s="123"/>
      <c r="I5" s="123"/>
      <c r="J5" s="123"/>
      <c r="K5" s="123"/>
      <c r="L5" s="23"/>
    </row>
    <row r="6" spans="1:12" ht="24.45" customHeight="1">
      <c r="A6" s="14"/>
      <c r="B6" s="13" t="s">
        <v>78</v>
      </c>
      <c r="C6" s="13" t="s">
        <v>79</v>
      </c>
      <c r="D6" s="13" t="s">
        <v>80</v>
      </c>
      <c r="E6" s="123"/>
      <c r="F6" s="123"/>
      <c r="G6" s="123"/>
      <c r="H6" s="123"/>
      <c r="I6" s="123"/>
      <c r="J6" s="123"/>
      <c r="K6" s="123"/>
      <c r="L6" s="24"/>
    </row>
    <row r="7" spans="1:12" ht="22.8" customHeight="1">
      <c r="A7" s="15"/>
      <c r="B7" s="88"/>
      <c r="C7" s="88"/>
      <c r="D7" s="88"/>
      <c r="E7" s="13"/>
      <c r="F7" s="13" t="s">
        <v>69</v>
      </c>
      <c r="G7" s="16">
        <f>G8+G9+G10+G11</f>
        <v>1063.48</v>
      </c>
      <c r="H7" s="16">
        <f>H8+H9+H10+H11</f>
        <v>1063.48</v>
      </c>
      <c r="I7" s="16"/>
      <c r="J7" s="16"/>
      <c r="K7" s="16"/>
      <c r="L7" s="25"/>
    </row>
    <row r="8" spans="1:12" ht="22.8" customHeight="1">
      <c r="A8" s="126"/>
      <c r="B8" s="89" t="s">
        <v>283</v>
      </c>
      <c r="C8" s="89" t="s">
        <v>284</v>
      </c>
      <c r="D8" s="89" t="s">
        <v>285</v>
      </c>
      <c r="E8" s="60">
        <v>203019</v>
      </c>
      <c r="F8" s="90" t="s">
        <v>291</v>
      </c>
      <c r="G8" s="63">
        <f>H8+I8+J8+K8</f>
        <v>832.61</v>
      </c>
      <c r="H8" s="91">
        <v>832.61</v>
      </c>
      <c r="I8" s="18"/>
      <c r="J8" s="18"/>
      <c r="K8" s="18"/>
      <c r="L8" s="24"/>
    </row>
    <row r="9" spans="1:12" ht="22.8" customHeight="1">
      <c r="A9" s="126"/>
      <c r="B9" s="89" t="s">
        <v>286</v>
      </c>
      <c r="C9" s="89" t="s">
        <v>287</v>
      </c>
      <c r="D9" s="89" t="s">
        <v>288</v>
      </c>
      <c r="E9" s="60">
        <v>203019</v>
      </c>
      <c r="F9" s="90" t="s">
        <v>292</v>
      </c>
      <c r="G9" s="63">
        <f t="shared" ref="G9:G11" si="0">H9+I9+J9+K9</f>
        <v>71.91</v>
      </c>
      <c r="H9" s="91">
        <v>71.91</v>
      </c>
      <c r="I9" s="18"/>
      <c r="J9" s="18"/>
      <c r="K9" s="18"/>
      <c r="L9" s="24"/>
    </row>
    <row r="10" spans="1:12" s="51" customFormat="1" ht="22.8" customHeight="1">
      <c r="A10" s="19"/>
      <c r="B10" s="89" t="s">
        <v>286</v>
      </c>
      <c r="C10" s="89" t="s">
        <v>287</v>
      </c>
      <c r="D10" s="89" t="s">
        <v>287</v>
      </c>
      <c r="E10" s="60">
        <v>203019</v>
      </c>
      <c r="F10" s="90" t="s">
        <v>293</v>
      </c>
      <c r="G10" s="63">
        <f t="shared" si="0"/>
        <v>69.69</v>
      </c>
      <c r="H10" s="91">
        <v>69.69</v>
      </c>
      <c r="I10" s="63"/>
      <c r="J10" s="63"/>
      <c r="K10" s="63"/>
      <c r="L10" s="65"/>
    </row>
    <row r="11" spans="1:12" s="51" customFormat="1" ht="22.8" customHeight="1">
      <c r="A11" s="19"/>
      <c r="B11" s="89" t="s">
        <v>289</v>
      </c>
      <c r="C11" s="89" t="s">
        <v>288</v>
      </c>
      <c r="D11" s="89" t="s">
        <v>290</v>
      </c>
      <c r="E11" s="60">
        <v>203019</v>
      </c>
      <c r="F11" s="90" t="s">
        <v>294</v>
      </c>
      <c r="G11" s="63">
        <f t="shared" si="0"/>
        <v>89.27</v>
      </c>
      <c r="H11" s="91">
        <v>89.27</v>
      </c>
      <c r="I11" s="63"/>
      <c r="J11" s="63"/>
      <c r="K11" s="63"/>
      <c r="L11" s="65"/>
    </row>
  </sheetData>
  <mergeCells count="12">
    <mergeCell ref="B2:K2"/>
    <mergeCell ref="B3:F3"/>
    <mergeCell ref="B4:F4"/>
    <mergeCell ref="B5:D5"/>
    <mergeCell ref="A8:A9"/>
    <mergeCell ref="E5:E6"/>
    <mergeCell ref="F5:F6"/>
    <mergeCell ref="G4:G6"/>
    <mergeCell ref="H4:H6"/>
    <mergeCell ref="I4:I6"/>
    <mergeCell ref="J4:J6"/>
    <mergeCell ref="K4:K6"/>
  </mergeCells>
  <phoneticPr fontId="6" type="noConversion"/>
  <pageMargins left="0.75" right="0.75" top="0.270000010728836" bottom="0.270000010728836" header="0" footer="0"/>
  <pageSetup paperSize="9" scale="7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34"/>
  <sheetViews>
    <sheetView workbookViewId="0">
      <pane ySplit="5" topLeftCell="A6" activePane="bottomLeft" state="frozen"/>
      <selection pane="bottomLeft" activeCell="F27" sqref="F27"/>
    </sheetView>
  </sheetViews>
  <sheetFormatPr defaultColWidth="10" defaultRowHeight="14.4"/>
  <cols>
    <col min="1" max="1" width="1.5546875" style="4" customWidth="1"/>
    <col min="2" max="2" width="33.33203125" style="4" customWidth="1"/>
    <col min="3" max="3" width="16.44140625" style="4" customWidth="1"/>
    <col min="4" max="4" width="33.33203125" style="4" customWidth="1"/>
    <col min="5" max="5" width="16.44140625" style="4" customWidth="1"/>
    <col min="6" max="6" width="18.6640625" style="4" customWidth="1"/>
    <col min="7" max="7" width="16.44140625" style="4" customWidth="1"/>
    <col min="8" max="8" width="19.109375" style="4" customWidth="1"/>
    <col min="9" max="9" width="23.33203125" style="4" customWidth="1"/>
    <col min="10" max="10" width="1.5546875" style="4" customWidth="1"/>
    <col min="11" max="13" width="9.77734375" style="4" customWidth="1"/>
    <col min="14" max="16384" width="10" style="4"/>
  </cols>
  <sheetData>
    <row r="1" spans="1:10" ht="16.2" customHeight="1">
      <c r="A1" s="43"/>
      <c r="B1" s="44" t="s">
        <v>81</v>
      </c>
      <c r="C1" s="45"/>
      <c r="D1" s="45"/>
      <c r="J1" s="36" t="s">
        <v>3</v>
      </c>
    </row>
    <row r="2" spans="1:10" ht="22.8" customHeight="1">
      <c r="A2" s="46"/>
      <c r="B2" s="122" t="s">
        <v>82</v>
      </c>
      <c r="C2" s="122"/>
      <c r="D2" s="122"/>
      <c r="E2" s="122"/>
      <c r="F2" s="122"/>
      <c r="G2" s="122"/>
      <c r="H2" s="122"/>
      <c r="I2" s="122"/>
      <c r="J2" s="36"/>
    </row>
    <row r="3" spans="1:10" ht="19.5" customHeight="1">
      <c r="A3" s="46"/>
      <c r="B3" s="129" t="s">
        <v>295</v>
      </c>
      <c r="C3" s="129"/>
      <c r="D3" s="8"/>
      <c r="I3" s="50" t="s">
        <v>4</v>
      </c>
      <c r="J3" s="36"/>
    </row>
    <row r="4" spans="1:10" ht="24.45" customHeight="1">
      <c r="A4" s="46"/>
      <c r="B4" s="123" t="s">
        <v>5</v>
      </c>
      <c r="C4" s="123"/>
      <c r="D4" s="123" t="s">
        <v>6</v>
      </c>
      <c r="E4" s="123"/>
      <c r="F4" s="123"/>
      <c r="G4" s="123"/>
      <c r="H4" s="123"/>
      <c r="I4" s="123"/>
      <c r="J4" s="36"/>
    </row>
    <row r="5" spans="1:10" ht="24.45" customHeight="1">
      <c r="A5" s="46"/>
      <c r="B5" s="13" t="s">
        <v>7</v>
      </c>
      <c r="C5" s="13" t="s">
        <v>8</v>
      </c>
      <c r="D5" s="13" t="s">
        <v>7</v>
      </c>
      <c r="E5" s="13" t="s">
        <v>56</v>
      </c>
      <c r="F5" s="13" t="s">
        <v>83</v>
      </c>
      <c r="G5" s="13" t="s">
        <v>84</v>
      </c>
      <c r="H5" s="13" t="s">
        <v>85</v>
      </c>
      <c r="I5" s="13" t="s">
        <v>86</v>
      </c>
      <c r="J5" s="36"/>
    </row>
    <row r="6" spans="1:10" ht="22.8" customHeight="1">
      <c r="A6" s="12"/>
      <c r="B6" s="17" t="s">
        <v>87</v>
      </c>
      <c r="C6" s="18">
        <f>SUM(C7:C9)</f>
        <v>1063.48</v>
      </c>
      <c r="D6" s="17" t="s">
        <v>88</v>
      </c>
      <c r="E6" s="18">
        <f>SUM(F6:I6)</f>
        <v>2126.96</v>
      </c>
      <c r="F6" s="18">
        <f>SUM(F7:F33)</f>
        <v>1063.48</v>
      </c>
      <c r="G6" s="18">
        <f>SUM(G7:G33)</f>
        <v>1063.48</v>
      </c>
      <c r="H6" s="18">
        <f>SUM(H7:H33)</f>
        <v>0</v>
      </c>
      <c r="I6" s="18">
        <f>SUM(I7:I33)</f>
        <v>0</v>
      </c>
      <c r="J6" s="24"/>
    </row>
    <row r="7" spans="1:10" ht="22.8" customHeight="1">
      <c r="A7" s="124"/>
      <c r="B7" s="17" t="s">
        <v>89</v>
      </c>
      <c r="C7" s="92">
        <v>1063.48</v>
      </c>
      <c r="D7" s="17" t="s">
        <v>90</v>
      </c>
      <c r="E7" s="18">
        <f t="shared" ref="E7:E33" si="0">SUM(F7:I7)</f>
        <v>0</v>
      </c>
      <c r="F7" s="47"/>
      <c r="G7" s="47"/>
      <c r="H7" s="47"/>
      <c r="I7" s="47"/>
      <c r="J7" s="24"/>
    </row>
    <row r="8" spans="1:10" ht="22.8" customHeight="1">
      <c r="A8" s="124"/>
      <c r="B8" s="17" t="s">
        <v>91</v>
      </c>
      <c r="C8" s="18"/>
      <c r="D8" s="17" t="s">
        <v>92</v>
      </c>
      <c r="E8" s="18">
        <f t="shared" si="0"/>
        <v>0</v>
      </c>
      <c r="F8" s="47"/>
      <c r="G8" s="47"/>
      <c r="H8" s="47"/>
      <c r="I8" s="47"/>
      <c r="J8" s="24"/>
    </row>
    <row r="9" spans="1:10" ht="22.8" customHeight="1">
      <c r="A9" s="124"/>
      <c r="B9" s="17" t="s">
        <v>93</v>
      </c>
      <c r="C9" s="18"/>
      <c r="D9" s="17" t="s">
        <v>94</v>
      </c>
      <c r="E9" s="18">
        <f t="shared" si="0"/>
        <v>0</v>
      </c>
      <c r="F9" s="47"/>
      <c r="G9" s="47"/>
      <c r="H9" s="47"/>
      <c r="I9" s="47"/>
      <c r="J9" s="24"/>
    </row>
    <row r="10" spans="1:10" ht="22.8" customHeight="1">
      <c r="A10" s="12"/>
      <c r="B10" s="17" t="s">
        <v>95</v>
      </c>
      <c r="C10" s="18">
        <f>SUM(C11:C14)</f>
        <v>0</v>
      </c>
      <c r="D10" s="17" t="s">
        <v>96</v>
      </c>
      <c r="E10" s="18">
        <f t="shared" si="0"/>
        <v>0</v>
      </c>
      <c r="F10" s="47"/>
      <c r="G10" s="47"/>
      <c r="H10" s="47"/>
      <c r="I10" s="47"/>
      <c r="J10" s="24"/>
    </row>
    <row r="11" spans="1:10" ht="22.8" customHeight="1">
      <c r="A11" s="124"/>
      <c r="B11" s="17" t="s">
        <v>89</v>
      </c>
      <c r="C11" s="18"/>
      <c r="D11" s="17" t="s">
        <v>97</v>
      </c>
      <c r="E11" s="18">
        <f t="shared" si="0"/>
        <v>0</v>
      </c>
      <c r="F11" s="47"/>
      <c r="G11" s="47"/>
      <c r="H11" s="47"/>
      <c r="I11" s="47"/>
      <c r="J11" s="24"/>
    </row>
    <row r="12" spans="1:10" ht="22.8" customHeight="1">
      <c r="A12" s="124"/>
      <c r="B12" s="17" t="s">
        <v>91</v>
      </c>
      <c r="C12" s="18"/>
      <c r="D12" s="17" t="s">
        <v>98</v>
      </c>
      <c r="E12" s="18">
        <f t="shared" si="0"/>
        <v>0</v>
      </c>
      <c r="F12" s="47"/>
      <c r="G12" s="47"/>
      <c r="H12" s="47"/>
      <c r="I12" s="47"/>
      <c r="J12" s="24"/>
    </row>
    <row r="13" spans="1:10" ht="22.8" customHeight="1">
      <c r="A13" s="124"/>
      <c r="B13" s="17" t="s">
        <v>93</v>
      </c>
      <c r="C13" s="18"/>
      <c r="D13" s="17" t="s">
        <v>99</v>
      </c>
      <c r="E13" s="18">
        <f t="shared" si="0"/>
        <v>1665.22</v>
      </c>
      <c r="F13" s="47">
        <f>G13+H13+I13</f>
        <v>832.61</v>
      </c>
      <c r="G13" s="93">
        <v>832.61</v>
      </c>
      <c r="H13" s="47"/>
      <c r="I13" s="47"/>
      <c r="J13" s="24"/>
    </row>
    <row r="14" spans="1:10" ht="22.8" customHeight="1">
      <c r="A14" s="124"/>
      <c r="B14" s="48" t="s">
        <v>100</v>
      </c>
      <c r="C14" s="18"/>
      <c r="D14" s="17" t="s">
        <v>101</v>
      </c>
      <c r="E14" s="18">
        <f t="shared" si="0"/>
        <v>283.2</v>
      </c>
      <c r="F14" s="47">
        <f>G14+H14+I14</f>
        <v>141.6</v>
      </c>
      <c r="G14" s="93">
        <v>141.6</v>
      </c>
      <c r="H14" s="47"/>
      <c r="I14" s="47"/>
      <c r="J14" s="24"/>
    </row>
    <row r="15" spans="1:10" ht="22.8" customHeight="1">
      <c r="A15" s="124"/>
      <c r="B15" s="17" t="s">
        <v>102</v>
      </c>
      <c r="C15" s="18"/>
      <c r="D15" s="17" t="s">
        <v>103</v>
      </c>
      <c r="E15" s="18">
        <f t="shared" si="0"/>
        <v>0</v>
      </c>
      <c r="F15" s="47"/>
      <c r="G15" s="47"/>
      <c r="H15" s="47"/>
      <c r="I15" s="47"/>
      <c r="J15" s="24"/>
    </row>
    <row r="16" spans="1:10" ht="22.8" customHeight="1">
      <c r="A16" s="124"/>
      <c r="B16" s="17" t="s">
        <v>102</v>
      </c>
      <c r="C16" s="18"/>
      <c r="D16" s="17" t="s">
        <v>104</v>
      </c>
      <c r="E16" s="18">
        <f t="shared" si="0"/>
        <v>0</v>
      </c>
      <c r="F16" s="47"/>
      <c r="G16" s="47"/>
      <c r="H16" s="47"/>
      <c r="I16" s="47"/>
      <c r="J16" s="24"/>
    </row>
    <row r="17" spans="1:10" ht="22.8" customHeight="1">
      <c r="A17" s="124"/>
      <c r="B17" s="17" t="s">
        <v>102</v>
      </c>
      <c r="C17" s="18"/>
      <c r="D17" s="17" t="s">
        <v>105</v>
      </c>
      <c r="E17" s="18">
        <f t="shared" si="0"/>
        <v>0</v>
      </c>
      <c r="F17" s="47"/>
      <c r="G17" s="47"/>
      <c r="H17" s="47"/>
      <c r="I17" s="47"/>
      <c r="J17" s="24"/>
    </row>
    <row r="18" spans="1:10" ht="22.8" customHeight="1">
      <c r="A18" s="124"/>
      <c r="B18" s="17" t="s">
        <v>102</v>
      </c>
      <c r="C18" s="18"/>
      <c r="D18" s="17" t="s">
        <v>106</v>
      </c>
      <c r="E18" s="18">
        <f t="shared" si="0"/>
        <v>0</v>
      </c>
      <c r="F18" s="47"/>
      <c r="G18" s="47"/>
      <c r="H18" s="47"/>
      <c r="I18" s="47"/>
      <c r="J18" s="24"/>
    </row>
    <row r="19" spans="1:10" ht="22.8" customHeight="1">
      <c r="A19" s="124"/>
      <c r="B19" s="17" t="s">
        <v>102</v>
      </c>
      <c r="C19" s="18"/>
      <c r="D19" s="17" t="s">
        <v>107</v>
      </c>
      <c r="E19" s="18">
        <f t="shared" si="0"/>
        <v>0</v>
      </c>
      <c r="F19" s="47"/>
      <c r="G19" s="47"/>
      <c r="H19" s="47"/>
      <c r="I19" s="47"/>
      <c r="J19" s="24"/>
    </row>
    <row r="20" spans="1:10" ht="22.8" customHeight="1">
      <c r="A20" s="124"/>
      <c r="B20" s="17" t="s">
        <v>102</v>
      </c>
      <c r="C20" s="18"/>
      <c r="D20" s="17" t="s">
        <v>108</v>
      </c>
      <c r="E20" s="18">
        <f t="shared" si="0"/>
        <v>0</v>
      </c>
      <c r="F20" s="47"/>
      <c r="G20" s="47"/>
      <c r="H20" s="47"/>
      <c r="I20" s="47"/>
      <c r="J20" s="24"/>
    </row>
    <row r="21" spans="1:10" ht="22.8" customHeight="1">
      <c r="A21" s="124"/>
      <c r="B21" s="17" t="s">
        <v>102</v>
      </c>
      <c r="C21" s="18"/>
      <c r="D21" s="17" t="s">
        <v>109</v>
      </c>
      <c r="E21" s="18">
        <f t="shared" si="0"/>
        <v>0</v>
      </c>
      <c r="F21" s="47"/>
      <c r="G21" s="47"/>
      <c r="H21" s="47"/>
      <c r="I21" s="47"/>
      <c r="J21" s="24"/>
    </row>
    <row r="22" spans="1:10" ht="22.8" customHeight="1">
      <c r="A22" s="124"/>
      <c r="B22" s="17" t="s">
        <v>102</v>
      </c>
      <c r="C22" s="18"/>
      <c r="D22" s="17" t="s">
        <v>110</v>
      </c>
      <c r="E22" s="18">
        <f t="shared" si="0"/>
        <v>0</v>
      </c>
      <c r="F22" s="47"/>
      <c r="G22" s="47"/>
      <c r="H22" s="47"/>
      <c r="I22" s="47"/>
      <c r="J22" s="24"/>
    </row>
    <row r="23" spans="1:10" ht="22.8" customHeight="1">
      <c r="A23" s="124"/>
      <c r="B23" s="17" t="s">
        <v>102</v>
      </c>
      <c r="C23" s="18"/>
      <c r="D23" s="17" t="s">
        <v>111</v>
      </c>
      <c r="E23" s="18">
        <f t="shared" si="0"/>
        <v>0</v>
      </c>
      <c r="F23" s="47"/>
      <c r="G23" s="47"/>
      <c r="H23" s="47"/>
      <c r="I23" s="47"/>
      <c r="J23" s="24"/>
    </row>
    <row r="24" spans="1:10" ht="22.8" customHeight="1">
      <c r="A24" s="124"/>
      <c r="B24" s="17" t="s">
        <v>102</v>
      </c>
      <c r="C24" s="18"/>
      <c r="D24" s="17" t="s">
        <v>112</v>
      </c>
      <c r="E24" s="18">
        <f t="shared" si="0"/>
        <v>0</v>
      </c>
      <c r="F24" s="47"/>
      <c r="G24" s="47"/>
      <c r="H24" s="47"/>
      <c r="I24" s="47"/>
      <c r="J24" s="24"/>
    </row>
    <row r="25" spans="1:10" ht="22.8" customHeight="1">
      <c r="A25" s="124"/>
      <c r="B25" s="17" t="s">
        <v>102</v>
      </c>
      <c r="C25" s="18"/>
      <c r="D25" s="17" t="s">
        <v>113</v>
      </c>
      <c r="E25" s="18">
        <f t="shared" si="0"/>
        <v>0</v>
      </c>
      <c r="F25" s="47"/>
      <c r="G25" s="47"/>
      <c r="H25" s="47"/>
      <c r="I25" s="47"/>
      <c r="J25" s="24"/>
    </row>
    <row r="26" spans="1:10" ht="22.8" customHeight="1">
      <c r="A26" s="124"/>
      <c r="B26" s="17" t="s">
        <v>102</v>
      </c>
      <c r="C26" s="18"/>
      <c r="D26" s="17" t="s">
        <v>114</v>
      </c>
      <c r="E26" s="18">
        <f t="shared" si="0"/>
        <v>178.54</v>
      </c>
      <c r="F26" s="47">
        <f>G26+H26+I26</f>
        <v>89.27</v>
      </c>
      <c r="G26" s="94">
        <v>89.27</v>
      </c>
      <c r="H26" s="47"/>
      <c r="I26" s="47"/>
      <c r="J26" s="24"/>
    </row>
    <row r="27" spans="1:10" ht="22.8" customHeight="1">
      <c r="A27" s="124"/>
      <c r="B27" s="17" t="s">
        <v>102</v>
      </c>
      <c r="C27" s="18"/>
      <c r="D27" s="17" t="s">
        <v>115</v>
      </c>
      <c r="E27" s="18">
        <f t="shared" si="0"/>
        <v>0</v>
      </c>
      <c r="F27" s="47"/>
      <c r="G27" s="47"/>
      <c r="H27" s="47"/>
      <c r="I27" s="47"/>
      <c r="J27" s="24"/>
    </row>
    <row r="28" spans="1:10" ht="22.8" customHeight="1">
      <c r="A28" s="124"/>
      <c r="B28" s="17" t="s">
        <v>102</v>
      </c>
      <c r="C28" s="18"/>
      <c r="D28" s="17" t="s">
        <v>116</v>
      </c>
      <c r="E28" s="18">
        <f t="shared" si="0"/>
        <v>0</v>
      </c>
      <c r="F28" s="47"/>
      <c r="G28" s="47"/>
      <c r="H28" s="47"/>
      <c r="I28" s="47"/>
      <c r="J28" s="24"/>
    </row>
    <row r="29" spans="1:10" ht="22.8" customHeight="1">
      <c r="A29" s="124"/>
      <c r="B29" s="17" t="s">
        <v>102</v>
      </c>
      <c r="C29" s="18"/>
      <c r="D29" s="17" t="s">
        <v>117</v>
      </c>
      <c r="E29" s="18">
        <f t="shared" si="0"/>
        <v>0</v>
      </c>
      <c r="F29" s="47"/>
      <c r="G29" s="47"/>
      <c r="H29" s="47"/>
      <c r="I29" s="47"/>
      <c r="J29" s="24"/>
    </row>
    <row r="30" spans="1:10" ht="22.8" customHeight="1">
      <c r="A30" s="124"/>
      <c r="B30" s="17" t="s">
        <v>102</v>
      </c>
      <c r="C30" s="18"/>
      <c r="D30" s="17" t="s">
        <v>118</v>
      </c>
      <c r="E30" s="18">
        <f t="shared" si="0"/>
        <v>0</v>
      </c>
      <c r="F30" s="47"/>
      <c r="G30" s="47"/>
      <c r="H30" s="47"/>
      <c r="I30" s="47"/>
      <c r="J30" s="24"/>
    </row>
    <row r="31" spans="1:10" ht="22.8" customHeight="1">
      <c r="A31" s="124"/>
      <c r="B31" s="17" t="s">
        <v>102</v>
      </c>
      <c r="C31" s="18"/>
      <c r="D31" s="17" t="s">
        <v>119</v>
      </c>
      <c r="E31" s="18">
        <f t="shared" si="0"/>
        <v>0</v>
      </c>
      <c r="F31" s="47"/>
      <c r="G31" s="47"/>
      <c r="H31" s="47"/>
      <c r="I31" s="47"/>
      <c r="J31" s="24"/>
    </row>
    <row r="32" spans="1:10" ht="22.8" customHeight="1">
      <c r="A32" s="124"/>
      <c r="B32" s="17" t="s">
        <v>102</v>
      </c>
      <c r="C32" s="18"/>
      <c r="D32" s="17" t="s">
        <v>120</v>
      </c>
      <c r="E32" s="18">
        <f t="shared" si="0"/>
        <v>0</v>
      </c>
      <c r="F32" s="47"/>
      <c r="G32" s="47"/>
      <c r="H32" s="47"/>
      <c r="I32" s="47"/>
      <c r="J32" s="24"/>
    </row>
    <row r="33" spans="1:10" ht="22.8" customHeight="1">
      <c r="A33" s="124"/>
      <c r="B33" s="17" t="s">
        <v>102</v>
      </c>
      <c r="C33" s="18"/>
      <c r="D33" s="17" t="s">
        <v>121</v>
      </c>
      <c r="E33" s="18">
        <f t="shared" si="0"/>
        <v>0</v>
      </c>
      <c r="F33" s="47"/>
      <c r="G33" s="47"/>
      <c r="H33" s="47"/>
      <c r="I33" s="47"/>
      <c r="J33" s="24"/>
    </row>
    <row r="34" spans="1:10" ht="9.75" customHeight="1">
      <c r="A34" s="49"/>
      <c r="B34" s="49"/>
      <c r="C34" s="49"/>
      <c r="D34" s="8"/>
      <c r="E34" s="49"/>
      <c r="F34" s="49"/>
      <c r="G34" s="49"/>
      <c r="H34" s="49"/>
      <c r="I34" s="49"/>
      <c r="J34" s="39"/>
    </row>
  </sheetData>
  <mergeCells count="7">
    <mergeCell ref="A11:A13"/>
    <mergeCell ref="A14:A33"/>
    <mergeCell ref="B2:I2"/>
    <mergeCell ref="B3:C3"/>
    <mergeCell ref="B4:C4"/>
    <mergeCell ref="D4:I4"/>
    <mergeCell ref="A7:A9"/>
  </mergeCells>
  <phoneticPr fontId="6" type="noConversion"/>
  <pageMargins left="0.75" right="0.75" top="0.270000010728836" bottom="0.270000010728836" header="0" footer="0"/>
  <pageSetup paperSize="9" scale="48"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Q55"/>
  <sheetViews>
    <sheetView workbookViewId="0">
      <pane ySplit="6" topLeftCell="A7" activePane="bottomLeft" state="frozen"/>
      <selection pane="bottomLeft" activeCell="K11" sqref="K11"/>
    </sheetView>
  </sheetViews>
  <sheetFormatPr defaultColWidth="10" defaultRowHeight="14.4"/>
  <cols>
    <col min="1" max="1" width="1.5546875" style="4" customWidth="1"/>
    <col min="2" max="3" width="6.109375" style="4" customWidth="1"/>
    <col min="4" max="4" width="13.33203125" style="4" customWidth="1"/>
    <col min="5" max="5" width="41" style="4" customWidth="1"/>
    <col min="6" max="6" width="17.44140625" style="4" customWidth="1"/>
    <col min="7" max="9" width="15.77734375" style="4" customWidth="1"/>
    <col min="10" max="10" width="11.44140625" style="4" customWidth="1"/>
    <col min="11" max="16" width="10.21875" style="4" customWidth="1"/>
    <col min="17" max="18" width="11.44140625" style="4" customWidth="1"/>
    <col min="19" max="19" width="10.21875" style="4" customWidth="1"/>
    <col min="20" max="20" width="11.44140625" style="4" customWidth="1"/>
    <col min="21" max="26" width="10.21875" style="4" customWidth="1"/>
    <col min="27" max="28" width="12.44140625" style="4" customWidth="1"/>
    <col min="29" max="29" width="10.21875" style="4" customWidth="1"/>
    <col min="30" max="30" width="12.44140625" style="4" customWidth="1"/>
    <col min="31" max="39" width="10.21875" style="4" customWidth="1"/>
    <col min="40" max="40" width="12.44140625" style="4" customWidth="1"/>
    <col min="41" max="41" width="10.21875" style="4" customWidth="1"/>
    <col min="42" max="42" width="12.44140625" style="4" customWidth="1"/>
    <col min="43" max="43" width="1.5546875" style="4" customWidth="1"/>
    <col min="44" max="46" width="9.77734375" style="4" customWidth="1"/>
    <col min="47" max="16384" width="10" style="4"/>
  </cols>
  <sheetData>
    <row r="1" spans="1:43" ht="16.350000000000001" customHeight="1">
      <c r="A1" s="7"/>
      <c r="B1" s="30" t="s">
        <v>122</v>
      </c>
      <c r="C1" s="7"/>
      <c r="E1" s="31"/>
      <c r="F1" s="5"/>
      <c r="G1" s="5"/>
      <c r="H1" s="5"/>
      <c r="I1" s="31"/>
      <c r="J1" s="31"/>
      <c r="K1" s="5"/>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Q1" s="36"/>
    </row>
    <row r="2" spans="1:43" ht="22.8" customHeight="1">
      <c r="A2" s="5"/>
      <c r="B2" s="128" t="s">
        <v>123</v>
      </c>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36"/>
    </row>
    <row r="3" spans="1:43" ht="19.5" customHeight="1">
      <c r="A3" s="10"/>
      <c r="B3" s="129" t="s">
        <v>281</v>
      </c>
      <c r="C3" s="129"/>
      <c r="D3" s="129"/>
      <c r="E3" s="129"/>
      <c r="G3" s="10"/>
      <c r="H3" s="32"/>
      <c r="I3" s="41"/>
      <c r="J3" s="41"/>
      <c r="K3" s="42"/>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130" t="s">
        <v>4</v>
      </c>
      <c r="AP3" s="130"/>
      <c r="AQ3" s="36"/>
    </row>
    <row r="4" spans="1:43" ht="24.45" customHeight="1">
      <c r="A4" s="12"/>
      <c r="B4" s="123" t="s">
        <v>7</v>
      </c>
      <c r="C4" s="123"/>
      <c r="D4" s="123"/>
      <c r="E4" s="123"/>
      <c r="F4" s="123" t="s">
        <v>124</v>
      </c>
      <c r="G4" s="123" t="s">
        <v>125</v>
      </c>
      <c r="H4" s="123"/>
      <c r="I4" s="123"/>
      <c r="J4" s="123"/>
      <c r="K4" s="123"/>
      <c r="L4" s="123"/>
      <c r="M4" s="123"/>
      <c r="N4" s="123"/>
      <c r="O4" s="123"/>
      <c r="P4" s="123"/>
      <c r="Q4" s="123" t="s">
        <v>126</v>
      </c>
      <c r="R4" s="123"/>
      <c r="S4" s="123"/>
      <c r="T4" s="123"/>
      <c r="U4" s="123"/>
      <c r="V4" s="123"/>
      <c r="W4" s="123"/>
      <c r="X4" s="123"/>
      <c r="Y4" s="123"/>
      <c r="Z4" s="123"/>
      <c r="AA4" s="123" t="s">
        <v>127</v>
      </c>
      <c r="AB4" s="123"/>
      <c r="AC4" s="123"/>
      <c r="AD4" s="123"/>
      <c r="AE4" s="123"/>
      <c r="AF4" s="123"/>
      <c r="AG4" s="123"/>
      <c r="AH4" s="123"/>
      <c r="AI4" s="123"/>
      <c r="AJ4" s="123"/>
      <c r="AK4" s="123"/>
      <c r="AL4" s="123"/>
      <c r="AM4" s="123"/>
      <c r="AN4" s="123"/>
      <c r="AO4" s="123"/>
      <c r="AP4" s="123"/>
      <c r="AQ4" s="36"/>
    </row>
    <row r="5" spans="1:43" ht="24.45" customHeight="1">
      <c r="A5" s="12"/>
      <c r="B5" s="123" t="s">
        <v>77</v>
      </c>
      <c r="C5" s="123"/>
      <c r="D5" s="123" t="s">
        <v>67</v>
      </c>
      <c r="E5" s="123" t="s">
        <v>68</v>
      </c>
      <c r="F5" s="123"/>
      <c r="G5" s="123" t="s">
        <v>56</v>
      </c>
      <c r="H5" s="123" t="s">
        <v>128</v>
      </c>
      <c r="I5" s="123"/>
      <c r="J5" s="123"/>
      <c r="K5" s="123" t="s">
        <v>129</v>
      </c>
      <c r="L5" s="123"/>
      <c r="M5" s="123"/>
      <c r="N5" s="123" t="s">
        <v>130</v>
      </c>
      <c r="O5" s="123"/>
      <c r="P5" s="123"/>
      <c r="Q5" s="123" t="s">
        <v>56</v>
      </c>
      <c r="R5" s="123" t="s">
        <v>128</v>
      </c>
      <c r="S5" s="123"/>
      <c r="T5" s="123"/>
      <c r="U5" s="123" t="s">
        <v>129</v>
      </c>
      <c r="V5" s="123"/>
      <c r="W5" s="123"/>
      <c r="X5" s="123" t="s">
        <v>130</v>
      </c>
      <c r="Y5" s="123"/>
      <c r="Z5" s="123"/>
      <c r="AA5" s="123" t="s">
        <v>56</v>
      </c>
      <c r="AB5" s="123" t="s">
        <v>128</v>
      </c>
      <c r="AC5" s="123"/>
      <c r="AD5" s="123"/>
      <c r="AE5" s="123" t="s">
        <v>129</v>
      </c>
      <c r="AF5" s="123"/>
      <c r="AG5" s="123"/>
      <c r="AH5" s="123" t="s">
        <v>130</v>
      </c>
      <c r="AI5" s="123"/>
      <c r="AJ5" s="123"/>
      <c r="AK5" s="123" t="s">
        <v>131</v>
      </c>
      <c r="AL5" s="123"/>
      <c r="AM5" s="123"/>
      <c r="AN5" s="123" t="s">
        <v>86</v>
      </c>
      <c r="AO5" s="123"/>
      <c r="AP5" s="123"/>
      <c r="AQ5" s="36"/>
    </row>
    <row r="6" spans="1:43" ht="24.45" customHeight="1">
      <c r="A6" s="8"/>
      <c r="B6" s="13" t="s">
        <v>78</v>
      </c>
      <c r="C6" s="13" t="s">
        <v>79</v>
      </c>
      <c r="D6" s="123"/>
      <c r="E6" s="123"/>
      <c r="F6" s="123"/>
      <c r="G6" s="123"/>
      <c r="H6" s="13" t="s">
        <v>132</v>
      </c>
      <c r="I6" s="13" t="s">
        <v>73</v>
      </c>
      <c r="J6" s="13" t="s">
        <v>74</v>
      </c>
      <c r="K6" s="13" t="s">
        <v>132</v>
      </c>
      <c r="L6" s="13" t="s">
        <v>73</v>
      </c>
      <c r="M6" s="13" t="s">
        <v>74</v>
      </c>
      <c r="N6" s="13" t="s">
        <v>132</v>
      </c>
      <c r="O6" s="13" t="s">
        <v>73</v>
      </c>
      <c r="P6" s="13" t="s">
        <v>74</v>
      </c>
      <c r="Q6" s="123"/>
      <c r="R6" s="13" t="s">
        <v>132</v>
      </c>
      <c r="S6" s="13" t="s">
        <v>73</v>
      </c>
      <c r="T6" s="13" t="s">
        <v>74</v>
      </c>
      <c r="U6" s="13" t="s">
        <v>132</v>
      </c>
      <c r="V6" s="13" t="s">
        <v>73</v>
      </c>
      <c r="W6" s="13" t="s">
        <v>74</v>
      </c>
      <c r="X6" s="13" t="s">
        <v>132</v>
      </c>
      <c r="Y6" s="13" t="s">
        <v>73</v>
      </c>
      <c r="Z6" s="13" t="s">
        <v>74</v>
      </c>
      <c r="AA6" s="123"/>
      <c r="AB6" s="13" t="s">
        <v>132</v>
      </c>
      <c r="AC6" s="13" t="s">
        <v>73</v>
      </c>
      <c r="AD6" s="13" t="s">
        <v>74</v>
      </c>
      <c r="AE6" s="13" t="s">
        <v>132</v>
      </c>
      <c r="AF6" s="13" t="s">
        <v>73</v>
      </c>
      <c r="AG6" s="13" t="s">
        <v>74</v>
      </c>
      <c r="AH6" s="13" t="s">
        <v>132</v>
      </c>
      <c r="AI6" s="13" t="s">
        <v>73</v>
      </c>
      <c r="AJ6" s="13" t="s">
        <v>74</v>
      </c>
      <c r="AK6" s="13" t="s">
        <v>132</v>
      </c>
      <c r="AL6" s="13" t="s">
        <v>73</v>
      </c>
      <c r="AM6" s="13" t="s">
        <v>74</v>
      </c>
      <c r="AN6" s="13" t="s">
        <v>132</v>
      </c>
      <c r="AO6" s="13" t="s">
        <v>73</v>
      </c>
      <c r="AP6" s="13" t="s">
        <v>74</v>
      </c>
      <c r="AQ6" s="36"/>
    </row>
    <row r="7" spans="1:43" ht="22.8" customHeight="1">
      <c r="A7" s="12"/>
      <c r="B7" s="13"/>
      <c r="C7" s="13"/>
      <c r="D7" s="13"/>
      <c r="E7" s="13" t="s">
        <v>69</v>
      </c>
      <c r="F7" s="16">
        <f>G7</f>
        <v>1063.48</v>
      </c>
      <c r="G7" s="16">
        <f>H7+K7+N7</f>
        <v>1063.48</v>
      </c>
      <c r="H7" s="16">
        <f>I7+J7</f>
        <v>1063.48</v>
      </c>
      <c r="I7" s="16">
        <f>I8+I18+I30</f>
        <v>1063.48</v>
      </c>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36"/>
    </row>
    <row r="8" spans="1:43" ht="22.8" customHeight="1">
      <c r="A8" s="12"/>
      <c r="B8" s="95">
        <v>301</v>
      </c>
      <c r="C8" s="95"/>
      <c r="D8" s="35" t="s">
        <v>296</v>
      </c>
      <c r="E8" s="98" t="s">
        <v>135</v>
      </c>
      <c r="F8" s="18">
        <f>G8+Q7+AA7</f>
        <v>930.97</v>
      </c>
      <c r="G8" s="18">
        <f>H8+K8+N8</f>
        <v>930.97</v>
      </c>
      <c r="H8" s="18">
        <f>I8+J8</f>
        <v>930.97</v>
      </c>
      <c r="I8" s="79">
        <f>I9+I10+I11+I12+I13+I14+I15+I16+I17</f>
        <v>930.97</v>
      </c>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36"/>
    </row>
    <row r="9" spans="1:43" s="51" customFormat="1" ht="22.8" customHeight="1">
      <c r="A9" s="61"/>
      <c r="B9" s="95"/>
      <c r="C9" s="95" t="s">
        <v>290</v>
      </c>
      <c r="D9" s="35" t="s">
        <v>296</v>
      </c>
      <c r="E9" s="98" t="s">
        <v>148</v>
      </c>
      <c r="F9" s="63">
        <f t="shared" ref="F9:F49" si="0">G9+Q8+AA8</f>
        <v>227.72</v>
      </c>
      <c r="G9" s="63">
        <f t="shared" ref="G9:G46" si="1">H9+K9+N9</f>
        <v>227.72</v>
      </c>
      <c r="H9" s="63">
        <f t="shared" ref="H9:H34" si="2">I9+J9</f>
        <v>227.72</v>
      </c>
      <c r="I9" s="79">
        <v>227.72</v>
      </c>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55"/>
    </row>
    <row r="10" spans="1:43" s="51" customFormat="1" ht="22.8" customHeight="1">
      <c r="A10" s="61"/>
      <c r="B10" s="95"/>
      <c r="C10" s="95" t="s">
        <v>288</v>
      </c>
      <c r="D10" s="35" t="s">
        <v>296</v>
      </c>
      <c r="E10" s="98" t="s">
        <v>311</v>
      </c>
      <c r="F10" s="63">
        <f t="shared" si="0"/>
        <v>25.36</v>
      </c>
      <c r="G10" s="63">
        <f t="shared" si="1"/>
        <v>25.36</v>
      </c>
      <c r="H10" s="63">
        <f t="shared" si="2"/>
        <v>25.36</v>
      </c>
      <c r="I10" s="79">
        <v>25.36</v>
      </c>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55"/>
    </row>
    <row r="11" spans="1:43" s="51" customFormat="1" ht="22.8" customHeight="1">
      <c r="A11" s="61"/>
      <c r="B11" s="95"/>
      <c r="C11" s="95" t="s">
        <v>297</v>
      </c>
      <c r="D11" s="35" t="s">
        <v>296</v>
      </c>
      <c r="E11" s="98" t="s">
        <v>152</v>
      </c>
      <c r="F11" s="63">
        <f t="shared" si="0"/>
        <v>401.01</v>
      </c>
      <c r="G11" s="63">
        <f t="shared" si="1"/>
        <v>401.01</v>
      </c>
      <c r="H11" s="63">
        <f t="shared" si="2"/>
        <v>401.01</v>
      </c>
      <c r="I11" s="79">
        <v>401.01</v>
      </c>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55"/>
    </row>
    <row r="12" spans="1:43" s="51" customFormat="1" ht="22.8" customHeight="1">
      <c r="A12" s="61"/>
      <c r="B12" s="95"/>
      <c r="C12" s="95" t="s">
        <v>298</v>
      </c>
      <c r="D12" s="35" t="s">
        <v>296</v>
      </c>
      <c r="E12" s="98" t="s">
        <v>153</v>
      </c>
      <c r="F12" s="63">
        <f t="shared" si="0"/>
        <v>69.69</v>
      </c>
      <c r="G12" s="63">
        <f t="shared" si="1"/>
        <v>69.69</v>
      </c>
      <c r="H12" s="63">
        <f t="shared" si="2"/>
        <v>69.69</v>
      </c>
      <c r="I12" s="79">
        <v>69.69</v>
      </c>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55"/>
    </row>
    <row r="13" spans="1:43" s="51" customFormat="1" ht="22.8" customHeight="1">
      <c r="A13" s="61"/>
      <c r="B13" s="95"/>
      <c r="C13" s="95" t="s">
        <v>299</v>
      </c>
      <c r="D13" s="35" t="s">
        <v>296</v>
      </c>
      <c r="E13" s="98" t="s">
        <v>155</v>
      </c>
      <c r="F13" s="63">
        <f t="shared" si="0"/>
        <v>56.85</v>
      </c>
      <c r="G13" s="63">
        <f t="shared" si="1"/>
        <v>56.85</v>
      </c>
      <c r="H13" s="63">
        <f t="shared" si="2"/>
        <v>56.85</v>
      </c>
      <c r="I13" s="79">
        <v>56.85</v>
      </c>
      <c r="J13" s="63"/>
      <c r="K13" s="63"/>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55"/>
    </row>
    <row r="14" spans="1:43" s="51" customFormat="1" ht="22.8" customHeight="1">
      <c r="A14" s="61"/>
      <c r="B14" s="95"/>
      <c r="C14" s="95" t="s">
        <v>300</v>
      </c>
      <c r="D14" s="35" t="s">
        <v>296</v>
      </c>
      <c r="E14" s="98" t="s">
        <v>156</v>
      </c>
      <c r="F14" s="63">
        <f t="shared" si="0"/>
        <v>44.87</v>
      </c>
      <c r="G14" s="63">
        <f t="shared" si="1"/>
        <v>44.87</v>
      </c>
      <c r="H14" s="63">
        <f t="shared" si="2"/>
        <v>44.87</v>
      </c>
      <c r="I14" s="79">
        <v>44.87</v>
      </c>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55"/>
    </row>
    <row r="15" spans="1:43" s="51" customFormat="1" ht="22.8" customHeight="1">
      <c r="A15" s="61"/>
      <c r="B15" s="95"/>
      <c r="C15" s="95" t="s">
        <v>301</v>
      </c>
      <c r="D15" s="35" t="s">
        <v>296</v>
      </c>
      <c r="E15" s="98" t="s">
        <v>157</v>
      </c>
      <c r="F15" s="63">
        <f t="shared" si="0"/>
        <v>10.57</v>
      </c>
      <c r="G15" s="63">
        <f t="shared" si="1"/>
        <v>10.57</v>
      </c>
      <c r="H15" s="63">
        <f t="shared" si="2"/>
        <v>10.57</v>
      </c>
      <c r="I15" s="79">
        <v>10.57</v>
      </c>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55"/>
    </row>
    <row r="16" spans="1:43" s="51" customFormat="1" ht="22.8" customHeight="1">
      <c r="A16" s="61"/>
      <c r="B16" s="95"/>
      <c r="C16" s="95" t="s">
        <v>302</v>
      </c>
      <c r="D16" s="35" t="s">
        <v>296</v>
      </c>
      <c r="E16" s="98" t="s">
        <v>158</v>
      </c>
      <c r="F16" s="63">
        <f t="shared" si="0"/>
        <v>89.27</v>
      </c>
      <c r="G16" s="63">
        <f t="shared" si="1"/>
        <v>89.27</v>
      </c>
      <c r="H16" s="63">
        <f t="shared" si="2"/>
        <v>89.27</v>
      </c>
      <c r="I16" s="79">
        <v>89.27</v>
      </c>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55"/>
    </row>
    <row r="17" spans="1:43" s="51" customFormat="1" ht="22.8" customHeight="1">
      <c r="A17" s="61"/>
      <c r="B17" s="95"/>
      <c r="C17" s="95" t="s">
        <v>285</v>
      </c>
      <c r="D17" s="35" t="s">
        <v>296</v>
      </c>
      <c r="E17" s="98" t="s">
        <v>160</v>
      </c>
      <c r="F17" s="63">
        <f t="shared" si="0"/>
        <v>5.63</v>
      </c>
      <c r="G17" s="63">
        <f t="shared" si="1"/>
        <v>5.63</v>
      </c>
      <c r="H17" s="63">
        <f t="shared" si="2"/>
        <v>5.63</v>
      </c>
      <c r="I17" s="79">
        <v>5.63</v>
      </c>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55"/>
    </row>
    <row r="18" spans="1:43" s="51" customFormat="1" ht="22.8" customHeight="1">
      <c r="A18" s="61"/>
      <c r="B18" s="95" t="s">
        <v>303</v>
      </c>
      <c r="C18" s="95"/>
      <c r="D18" s="35" t="s">
        <v>296</v>
      </c>
      <c r="E18" s="98" t="s">
        <v>312</v>
      </c>
      <c r="F18" s="63">
        <f t="shared" si="0"/>
        <v>65.320000000000007</v>
      </c>
      <c r="G18" s="63">
        <f t="shared" si="1"/>
        <v>65.320000000000007</v>
      </c>
      <c r="H18" s="63">
        <f t="shared" si="2"/>
        <v>65.320000000000007</v>
      </c>
      <c r="I18" s="79">
        <f>I19+I20+I21+I22+I23+I24+I25+I26+I27+I28+I29</f>
        <v>65.320000000000007</v>
      </c>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55"/>
    </row>
    <row r="19" spans="1:43" s="51" customFormat="1" ht="22.8" customHeight="1">
      <c r="A19" s="61"/>
      <c r="B19" s="95"/>
      <c r="C19" s="95" t="s">
        <v>290</v>
      </c>
      <c r="D19" s="35" t="s">
        <v>296</v>
      </c>
      <c r="E19" s="98" t="s">
        <v>161</v>
      </c>
      <c r="F19" s="63">
        <f t="shared" si="0"/>
        <v>5.52</v>
      </c>
      <c r="G19" s="63">
        <f t="shared" si="1"/>
        <v>5.52</v>
      </c>
      <c r="H19" s="63">
        <f t="shared" si="2"/>
        <v>5.52</v>
      </c>
      <c r="I19" s="80">
        <v>5.52</v>
      </c>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55"/>
    </row>
    <row r="20" spans="1:43" s="51" customFormat="1" ht="22.8" customHeight="1">
      <c r="A20" s="61"/>
      <c r="B20" s="95"/>
      <c r="C20" s="95" t="s">
        <v>287</v>
      </c>
      <c r="D20" s="35" t="s">
        <v>296</v>
      </c>
      <c r="E20" s="98" t="s">
        <v>165</v>
      </c>
      <c r="F20" s="63">
        <f t="shared" si="0"/>
        <v>3.05</v>
      </c>
      <c r="G20" s="63">
        <f t="shared" si="1"/>
        <v>3.05</v>
      </c>
      <c r="H20" s="63">
        <f t="shared" si="2"/>
        <v>3.05</v>
      </c>
      <c r="I20" s="79">
        <v>3.05</v>
      </c>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55"/>
    </row>
    <row r="21" spans="1:43" s="51" customFormat="1" ht="22.8" customHeight="1">
      <c r="A21" s="61"/>
      <c r="B21" s="95"/>
      <c r="C21" s="95" t="s">
        <v>304</v>
      </c>
      <c r="D21" s="35" t="s">
        <v>296</v>
      </c>
      <c r="E21" s="98" t="s">
        <v>166</v>
      </c>
      <c r="F21" s="63">
        <f t="shared" si="0"/>
        <v>3.05</v>
      </c>
      <c r="G21" s="63">
        <f t="shared" si="1"/>
        <v>3.05</v>
      </c>
      <c r="H21" s="63">
        <f t="shared" si="2"/>
        <v>3.05</v>
      </c>
      <c r="I21" s="79">
        <v>3.05</v>
      </c>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55"/>
    </row>
    <row r="22" spans="1:43" s="51" customFormat="1" ht="22.8" customHeight="1">
      <c r="A22" s="61"/>
      <c r="B22" s="95"/>
      <c r="C22" s="95" t="s">
        <v>297</v>
      </c>
      <c r="D22" s="35" t="s">
        <v>296</v>
      </c>
      <c r="E22" s="98" t="s">
        <v>167</v>
      </c>
      <c r="F22" s="63">
        <f t="shared" si="0"/>
        <v>1.3</v>
      </c>
      <c r="G22" s="63">
        <f t="shared" si="1"/>
        <v>1.3</v>
      </c>
      <c r="H22" s="63">
        <f t="shared" si="2"/>
        <v>1.3</v>
      </c>
      <c r="I22" s="79">
        <v>1.3</v>
      </c>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55"/>
    </row>
    <row r="23" spans="1:43" s="51" customFormat="1" ht="22.8" customHeight="1">
      <c r="A23" s="61"/>
      <c r="B23" s="95"/>
      <c r="C23" s="95" t="s">
        <v>300</v>
      </c>
      <c r="D23" s="35" t="s">
        <v>296</v>
      </c>
      <c r="E23" s="98" t="s">
        <v>170</v>
      </c>
      <c r="F23" s="63">
        <f t="shared" si="0"/>
        <v>6.12</v>
      </c>
      <c r="G23" s="63">
        <f t="shared" si="1"/>
        <v>6.12</v>
      </c>
      <c r="H23" s="63">
        <f t="shared" si="2"/>
        <v>6.12</v>
      </c>
      <c r="I23" s="79">
        <v>6.12</v>
      </c>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55"/>
    </row>
    <row r="24" spans="1:43" s="51" customFormat="1" ht="22.8" customHeight="1">
      <c r="A24" s="61"/>
      <c r="B24" s="97"/>
      <c r="C24" s="95" t="s">
        <v>305</v>
      </c>
      <c r="D24" s="35" t="s">
        <v>296</v>
      </c>
      <c r="E24" s="98" t="s">
        <v>176</v>
      </c>
      <c r="F24" s="63">
        <f t="shared" si="0"/>
        <v>0.68</v>
      </c>
      <c r="G24" s="63">
        <f t="shared" si="1"/>
        <v>0.68</v>
      </c>
      <c r="H24" s="63">
        <f t="shared" si="2"/>
        <v>0.68</v>
      </c>
      <c r="I24" s="79">
        <v>0.68</v>
      </c>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55"/>
    </row>
    <row r="25" spans="1:43" s="51" customFormat="1" ht="22.8" customHeight="1">
      <c r="A25" s="61"/>
      <c r="B25" s="97"/>
      <c r="C25" s="95" t="s">
        <v>306</v>
      </c>
      <c r="D25" s="35" t="s">
        <v>296</v>
      </c>
      <c r="E25" s="98" t="s">
        <v>182</v>
      </c>
      <c r="F25" s="63">
        <f t="shared" si="0"/>
        <v>13.08</v>
      </c>
      <c r="G25" s="63">
        <f t="shared" si="1"/>
        <v>13.08</v>
      </c>
      <c r="H25" s="63">
        <f t="shared" si="2"/>
        <v>13.08</v>
      </c>
      <c r="I25" s="79">
        <v>13.08</v>
      </c>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55"/>
    </row>
    <row r="26" spans="1:43" s="51" customFormat="1" ht="22.8" customHeight="1">
      <c r="A26" s="61"/>
      <c r="B26" s="97"/>
      <c r="C26" s="95" t="s">
        <v>307</v>
      </c>
      <c r="D26" s="35" t="s">
        <v>296</v>
      </c>
      <c r="E26" s="98" t="s">
        <v>183</v>
      </c>
      <c r="F26" s="63">
        <f t="shared" si="0"/>
        <v>8.68</v>
      </c>
      <c r="G26" s="63">
        <f t="shared" si="1"/>
        <v>8.68</v>
      </c>
      <c r="H26" s="63">
        <f t="shared" si="2"/>
        <v>8.68</v>
      </c>
      <c r="I26" s="79">
        <v>8.68</v>
      </c>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55"/>
    </row>
    <row r="27" spans="1:43" s="51" customFormat="1" ht="22.8" customHeight="1">
      <c r="A27" s="61"/>
      <c r="B27" s="97"/>
      <c r="C27" s="95" t="s">
        <v>308</v>
      </c>
      <c r="D27" s="35" t="s">
        <v>296</v>
      </c>
      <c r="E27" s="98" t="s">
        <v>184</v>
      </c>
      <c r="F27" s="63">
        <f t="shared" si="0"/>
        <v>1.62</v>
      </c>
      <c r="G27" s="63">
        <f t="shared" si="1"/>
        <v>1.62</v>
      </c>
      <c r="H27" s="63">
        <f t="shared" si="2"/>
        <v>1.62</v>
      </c>
      <c r="I27" s="79">
        <v>1.62</v>
      </c>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55"/>
    </row>
    <row r="28" spans="1:43" s="51" customFormat="1" ht="22.8" customHeight="1">
      <c r="A28" s="61"/>
      <c r="B28" s="97"/>
      <c r="C28" s="95" t="s">
        <v>309</v>
      </c>
      <c r="D28" s="35" t="s">
        <v>296</v>
      </c>
      <c r="E28" s="98" t="s">
        <v>185</v>
      </c>
      <c r="F28" s="63">
        <f t="shared" si="0"/>
        <v>6.2</v>
      </c>
      <c r="G28" s="63">
        <f t="shared" si="1"/>
        <v>6.2</v>
      </c>
      <c r="H28" s="63">
        <f t="shared" si="2"/>
        <v>6.2</v>
      </c>
      <c r="I28" s="79">
        <v>6.2</v>
      </c>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55"/>
    </row>
    <row r="29" spans="1:43" s="51" customFormat="1" ht="22.8" customHeight="1">
      <c r="A29" s="61"/>
      <c r="B29" s="97"/>
      <c r="C29" s="95" t="s">
        <v>285</v>
      </c>
      <c r="D29" s="35" t="s">
        <v>296</v>
      </c>
      <c r="E29" s="98" t="s">
        <v>313</v>
      </c>
      <c r="F29" s="63">
        <f t="shared" si="0"/>
        <v>16.02</v>
      </c>
      <c r="G29" s="63">
        <f t="shared" si="1"/>
        <v>16.02</v>
      </c>
      <c r="H29" s="63">
        <f t="shared" si="2"/>
        <v>16.02</v>
      </c>
      <c r="I29" s="79">
        <v>16.02</v>
      </c>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55"/>
    </row>
    <row r="30" spans="1:43" s="51" customFormat="1" ht="22.8" customHeight="1">
      <c r="A30" s="61"/>
      <c r="B30" s="96" t="s">
        <v>310</v>
      </c>
      <c r="C30" s="96"/>
      <c r="D30" s="35" t="s">
        <v>296</v>
      </c>
      <c r="E30" s="98" t="s">
        <v>314</v>
      </c>
      <c r="F30" s="63">
        <f t="shared" si="0"/>
        <v>67.19</v>
      </c>
      <c r="G30" s="63">
        <f t="shared" si="1"/>
        <v>67.19</v>
      </c>
      <c r="H30" s="63">
        <f t="shared" si="2"/>
        <v>67.19</v>
      </c>
      <c r="I30" s="79">
        <f>I31+I32+I33+I34</f>
        <v>67.19</v>
      </c>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55"/>
    </row>
    <row r="31" spans="1:43" s="51" customFormat="1" ht="22.8" customHeight="1">
      <c r="A31" s="61"/>
      <c r="B31" s="96"/>
      <c r="C31" s="96" t="s">
        <v>290</v>
      </c>
      <c r="D31" s="35" t="s">
        <v>296</v>
      </c>
      <c r="E31" s="98" t="s">
        <v>188</v>
      </c>
      <c r="F31" s="63">
        <f t="shared" si="0"/>
        <v>14.46</v>
      </c>
      <c r="G31" s="63">
        <f t="shared" si="1"/>
        <v>14.46</v>
      </c>
      <c r="H31" s="63">
        <f t="shared" si="2"/>
        <v>14.46</v>
      </c>
      <c r="I31" s="79">
        <v>14.46</v>
      </c>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55"/>
    </row>
    <row r="32" spans="1:43" s="51" customFormat="1" ht="22.8" customHeight="1">
      <c r="A32" s="61"/>
      <c r="B32" s="96"/>
      <c r="C32" s="96" t="s">
        <v>288</v>
      </c>
      <c r="D32" s="35" t="s">
        <v>296</v>
      </c>
      <c r="E32" s="98" t="s">
        <v>189</v>
      </c>
      <c r="F32" s="63">
        <f t="shared" si="0"/>
        <v>46.11</v>
      </c>
      <c r="G32" s="63">
        <f t="shared" si="1"/>
        <v>46.11</v>
      </c>
      <c r="H32" s="63">
        <f t="shared" si="2"/>
        <v>46.11</v>
      </c>
      <c r="I32" s="79">
        <v>46.11</v>
      </c>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55"/>
    </row>
    <row r="33" spans="1:43" s="51" customFormat="1" ht="22.8" customHeight="1">
      <c r="A33" s="61"/>
      <c r="B33" s="96"/>
      <c r="C33" s="96" t="s">
        <v>287</v>
      </c>
      <c r="D33" s="35" t="s">
        <v>296</v>
      </c>
      <c r="E33" s="98" t="s">
        <v>192</v>
      </c>
      <c r="F33" s="63">
        <f t="shared" si="0"/>
        <v>3.98</v>
      </c>
      <c r="G33" s="63">
        <f t="shared" si="1"/>
        <v>3.98</v>
      </c>
      <c r="H33" s="63">
        <f t="shared" si="2"/>
        <v>3.98</v>
      </c>
      <c r="I33" s="79">
        <v>3.98</v>
      </c>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55"/>
    </row>
    <row r="34" spans="1:43" s="51" customFormat="1" ht="22.8" customHeight="1">
      <c r="A34" s="61"/>
      <c r="B34" s="96"/>
      <c r="C34" s="96" t="s">
        <v>297</v>
      </c>
      <c r="D34" s="35" t="s">
        <v>296</v>
      </c>
      <c r="E34" s="98" t="s">
        <v>315</v>
      </c>
      <c r="F34" s="63">
        <f t="shared" si="0"/>
        <v>2.64</v>
      </c>
      <c r="G34" s="63">
        <f t="shared" si="1"/>
        <v>2.64</v>
      </c>
      <c r="H34" s="63">
        <f t="shared" si="2"/>
        <v>2.64</v>
      </c>
      <c r="I34" s="79">
        <v>2.64</v>
      </c>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55"/>
    </row>
    <row r="35" spans="1:43" s="51" customFormat="1" ht="22.8" customHeight="1">
      <c r="A35" s="61"/>
      <c r="B35" s="34"/>
      <c r="C35" s="34"/>
      <c r="D35" s="35" t="s">
        <v>296</v>
      </c>
      <c r="E35" s="35"/>
      <c r="F35" s="63">
        <f t="shared" si="0"/>
        <v>0</v>
      </c>
      <c r="G35" s="63">
        <f t="shared" si="1"/>
        <v>0</v>
      </c>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55"/>
    </row>
    <row r="36" spans="1:43" s="51" customFormat="1" ht="22.8" customHeight="1">
      <c r="A36" s="61"/>
      <c r="B36" s="34"/>
      <c r="C36" s="34"/>
      <c r="D36" s="35" t="s">
        <v>296</v>
      </c>
      <c r="E36" s="35"/>
      <c r="F36" s="63">
        <f t="shared" si="0"/>
        <v>0</v>
      </c>
      <c r="G36" s="63">
        <f t="shared" si="1"/>
        <v>0</v>
      </c>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55"/>
    </row>
    <row r="37" spans="1:43" s="51" customFormat="1" ht="22.8" customHeight="1">
      <c r="A37" s="61"/>
      <c r="B37" s="34"/>
      <c r="C37" s="34"/>
      <c r="D37" s="35" t="s">
        <v>296</v>
      </c>
      <c r="E37" s="35"/>
      <c r="F37" s="63">
        <f t="shared" si="0"/>
        <v>0</v>
      </c>
      <c r="G37" s="63">
        <f t="shared" si="1"/>
        <v>0</v>
      </c>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55"/>
    </row>
    <row r="38" spans="1:43" s="51" customFormat="1" ht="22.8" customHeight="1">
      <c r="A38" s="61"/>
      <c r="B38" s="34"/>
      <c r="C38" s="34"/>
      <c r="D38" s="35" t="s">
        <v>296</v>
      </c>
      <c r="E38" s="35"/>
      <c r="F38" s="63">
        <f t="shared" si="0"/>
        <v>0</v>
      </c>
      <c r="G38" s="63">
        <f t="shared" si="1"/>
        <v>0</v>
      </c>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55"/>
    </row>
    <row r="39" spans="1:43" s="51" customFormat="1" ht="22.8" customHeight="1">
      <c r="A39" s="61"/>
      <c r="B39" s="34"/>
      <c r="C39" s="34"/>
      <c r="D39" s="35" t="s">
        <v>296</v>
      </c>
      <c r="E39" s="35"/>
      <c r="F39" s="63">
        <f t="shared" si="0"/>
        <v>0</v>
      </c>
      <c r="G39" s="63">
        <f t="shared" si="1"/>
        <v>0</v>
      </c>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55"/>
    </row>
    <row r="40" spans="1:43" s="51" customFormat="1" ht="22.8" customHeight="1">
      <c r="A40" s="61"/>
      <c r="B40" s="34"/>
      <c r="C40" s="34"/>
      <c r="D40" s="35" t="s">
        <v>296</v>
      </c>
      <c r="E40" s="35"/>
      <c r="F40" s="63">
        <f t="shared" si="0"/>
        <v>0</v>
      </c>
      <c r="G40" s="63">
        <f t="shared" si="1"/>
        <v>0</v>
      </c>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55"/>
    </row>
    <row r="41" spans="1:43" s="51" customFormat="1" ht="22.8" customHeight="1">
      <c r="A41" s="61"/>
      <c r="B41" s="34"/>
      <c r="C41" s="34"/>
      <c r="D41" s="35" t="s">
        <v>296</v>
      </c>
      <c r="E41" s="35"/>
      <c r="F41" s="63">
        <f t="shared" si="0"/>
        <v>0</v>
      </c>
      <c r="G41" s="63">
        <f t="shared" si="1"/>
        <v>0</v>
      </c>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55"/>
    </row>
    <row r="42" spans="1:43" s="51" customFormat="1" ht="22.8" customHeight="1">
      <c r="A42" s="61"/>
      <c r="B42" s="34"/>
      <c r="C42" s="34"/>
      <c r="D42" s="35" t="s">
        <v>296</v>
      </c>
      <c r="E42" s="35"/>
      <c r="F42" s="63">
        <f t="shared" si="0"/>
        <v>0</v>
      </c>
      <c r="G42" s="63">
        <f t="shared" si="1"/>
        <v>0</v>
      </c>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55"/>
    </row>
    <row r="43" spans="1:43" s="51" customFormat="1" ht="22.8" customHeight="1">
      <c r="A43" s="61"/>
      <c r="B43" s="34"/>
      <c r="C43" s="34"/>
      <c r="D43" s="35" t="s">
        <v>296</v>
      </c>
      <c r="E43" s="35"/>
      <c r="F43" s="63">
        <f t="shared" si="0"/>
        <v>0</v>
      </c>
      <c r="G43" s="63">
        <f t="shared" si="1"/>
        <v>0</v>
      </c>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55"/>
    </row>
    <row r="44" spans="1:43" s="51" customFormat="1" ht="22.8" customHeight="1">
      <c r="A44" s="61"/>
      <c r="B44" s="34"/>
      <c r="C44" s="34"/>
      <c r="D44" s="35" t="s">
        <v>296</v>
      </c>
      <c r="E44" s="35"/>
      <c r="F44" s="63">
        <f t="shared" si="0"/>
        <v>0</v>
      </c>
      <c r="G44" s="63">
        <f t="shared" si="1"/>
        <v>0</v>
      </c>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55"/>
    </row>
    <row r="45" spans="1:43" s="51" customFormat="1" ht="22.8" customHeight="1">
      <c r="A45" s="61"/>
      <c r="B45" s="34"/>
      <c r="C45" s="34"/>
      <c r="D45" s="35" t="s">
        <v>296</v>
      </c>
      <c r="E45" s="35"/>
      <c r="F45" s="63">
        <f t="shared" si="0"/>
        <v>0</v>
      </c>
      <c r="G45" s="63">
        <f t="shared" si="1"/>
        <v>0</v>
      </c>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55"/>
    </row>
    <row r="46" spans="1:43" s="51" customFormat="1" ht="22.8" customHeight="1">
      <c r="A46" s="61"/>
      <c r="B46" s="34"/>
      <c r="C46" s="34"/>
      <c r="D46" s="35" t="s">
        <v>296</v>
      </c>
      <c r="E46" s="35"/>
      <c r="F46" s="63">
        <f t="shared" si="0"/>
        <v>0</v>
      </c>
      <c r="G46" s="63">
        <f t="shared" si="1"/>
        <v>0</v>
      </c>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55"/>
    </row>
    <row r="47" spans="1:43" s="51" customFormat="1" ht="22.8" customHeight="1">
      <c r="A47" s="61"/>
      <c r="B47" s="34"/>
      <c r="C47" s="34"/>
      <c r="D47" s="35" t="s">
        <v>296</v>
      </c>
      <c r="E47" s="35"/>
      <c r="F47" s="63">
        <f t="shared" si="0"/>
        <v>0</v>
      </c>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55"/>
    </row>
    <row r="48" spans="1:43" s="51" customFormat="1" ht="22.8" customHeight="1">
      <c r="A48" s="61"/>
      <c r="B48" s="34"/>
      <c r="C48" s="34"/>
      <c r="D48" s="35" t="s">
        <v>296</v>
      </c>
      <c r="E48" s="35"/>
      <c r="F48" s="63">
        <f t="shared" si="0"/>
        <v>0</v>
      </c>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55"/>
    </row>
    <row r="49" spans="1:43" s="51" customFormat="1" ht="22.8" customHeight="1">
      <c r="A49" s="61"/>
      <c r="B49" s="34"/>
      <c r="C49" s="34"/>
      <c r="D49" s="35" t="s">
        <v>296</v>
      </c>
      <c r="E49" s="35"/>
      <c r="F49" s="63">
        <f t="shared" si="0"/>
        <v>0</v>
      </c>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55"/>
    </row>
    <row r="50" spans="1:43" s="51" customFormat="1" ht="22.8" customHeight="1">
      <c r="A50" s="61"/>
      <c r="B50" s="34"/>
      <c r="C50" s="34"/>
      <c r="D50" s="35" t="s">
        <v>296</v>
      </c>
      <c r="E50" s="35"/>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55"/>
    </row>
    <row r="51" spans="1:43" s="51" customFormat="1" ht="22.8" customHeight="1">
      <c r="A51" s="61"/>
      <c r="B51" s="34"/>
      <c r="C51" s="34"/>
      <c r="D51" s="35" t="s">
        <v>296</v>
      </c>
      <c r="E51" s="35"/>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55"/>
    </row>
    <row r="52" spans="1:43" s="51" customFormat="1" ht="22.8" customHeight="1">
      <c r="A52" s="61"/>
      <c r="B52" s="34"/>
      <c r="C52" s="34"/>
      <c r="D52" s="35" t="s">
        <v>296</v>
      </c>
      <c r="E52" s="35"/>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55"/>
    </row>
    <row r="53" spans="1:43" s="51" customFormat="1" ht="22.8" customHeight="1">
      <c r="A53" s="61"/>
      <c r="B53" s="34"/>
      <c r="C53" s="34"/>
      <c r="D53" s="35" t="s">
        <v>296</v>
      </c>
      <c r="E53" s="35"/>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55"/>
    </row>
    <row r="54" spans="1:43" s="51" customFormat="1" ht="22.8" customHeight="1">
      <c r="A54" s="61"/>
      <c r="B54" s="34"/>
      <c r="C54" s="34"/>
      <c r="D54" s="35" t="s">
        <v>296</v>
      </c>
      <c r="E54" s="35"/>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55"/>
    </row>
    <row r="55" spans="1:43" s="51" customFormat="1" ht="22.8" customHeight="1">
      <c r="A55" s="61"/>
      <c r="B55" s="34"/>
      <c r="C55" s="34"/>
      <c r="D55" s="35" t="s">
        <v>296</v>
      </c>
      <c r="E55" s="35"/>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55"/>
    </row>
  </sheetData>
  <mergeCells count="25">
    <mergeCell ref="B2:AP2"/>
    <mergeCell ref="B3:E3"/>
    <mergeCell ref="AO3:AP3"/>
    <mergeCell ref="B4:E4"/>
    <mergeCell ref="G4:P4"/>
    <mergeCell ref="Q4:Z4"/>
    <mergeCell ref="AA4:AP4"/>
    <mergeCell ref="B5:C5"/>
    <mergeCell ref="H5:J5"/>
    <mergeCell ref="K5:M5"/>
    <mergeCell ref="N5:P5"/>
    <mergeCell ref="R5:T5"/>
    <mergeCell ref="AK5:AM5"/>
    <mergeCell ref="AN5:AP5"/>
    <mergeCell ref="D5:D6"/>
    <mergeCell ref="E5:E6"/>
    <mergeCell ref="F4:F6"/>
    <mergeCell ref="G5:G6"/>
    <mergeCell ref="Q5:Q6"/>
    <mergeCell ref="AA5:AA6"/>
    <mergeCell ref="U5:W5"/>
    <mergeCell ref="X5:Z5"/>
    <mergeCell ref="AB5:AD5"/>
    <mergeCell ref="AE5:AG5"/>
    <mergeCell ref="AH5:AJ5"/>
  </mergeCells>
  <phoneticPr fontId="6" type="noConversion"/>
  <pageMargins left="0.75" right="0.75" top="0.270000010728836" bottom="0.270000010728836" header="0" footer="0"/>
  <pageSetup paperSize="8" scale="40"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E11"/>
  <sheetViews>
    <sheetView workbookViewId="0">
      <pane ySplit="6" topLeftCell="A7" activePane="bottomLeft" state="frozen"/>
      <selection pane="bottomLeft" activeCell="G7" sqref="G7:CG7"/>
    </sheetView>
  </sheetViews>
  <sheetFormatPr defaultColWidth="10" defaultRowHeight="14.4"/>
  <cols>
    <col min="1" max="1" width="1.5546875" style="4" customWidth="1"/>
    <col min="2" max="4" width="6.109375" style="4" customWidth="1"/>
    <col min="5" max="5" width="41" style="4" customWidth="1"/>
    <col min="6" max="108" width="16.44140625" style="4" customWidth="1"/>
    <col min="109" max="109" width="1.5546875" style="4" customWidth="1"/>
    <col min="110" max="111" width="9.77734375" style="4" customWidth="1"/>
    <col min="112" max="16384" width="10" style="4"/>
  </cols>
  <sheetData>
    <row r="1" spans="1:109" ht="16.350000000000001" customHeight="1">
      <c r="A1" s="5"/>
      <c r="B1" s="28" t="s">
        <v>133</v>
      </c>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c r="AT1" s="28"/>
      <c r="AU1" s="28"/>
      <c r="AV1" s="28"/>
      <c r="AW1" s="28"/>
      <c r="AX1" s="28"/>
      <c r="AY1" s="28"/>
      <c r="AZ1" s="28"/>
      <c r="BA1" s="28"/>
      <c r="BB1" s="28"/>
      <c r="BC1" s="28"/>
      <c r="BD1" s="28"/>
      <c r="BE1" s="28"/>
      <c r="BF1" s="28"/>
      <c r="BG1" s="28"/>
      <c r="BH1" s="28"/>
      <c r="BI1" s="28"/>
      <c r="BJ1" s="28"/>
      <c r="BK1" s="28"/>
      <c r="BL1" s="28"/>
      <c r="BM1" s="28"/>
      <c r="BN1" s="28"/>
      <c r="BO1" s="28"/>
      <c r="BP1" s="28"/>
      <c r="BQ1" s="28"/>
      <c r="BR1" s="28"/>
      <c r="BS1" s="28"/>
      <c r="BT1" s="28"/>
      <c r="BU1" s="28"/>
      <c r="BV1" s="28"/>
      <c r="BW1" s="28"/>
      <c r="BX1" s="28"/>
      <c r="BY1" s="28"/>
      <c r="BZ1" s="28"/>
      <c r="CA1" s="28"/>
      <c r="CB1" s="28"/>
      <c r="CC1" s="28"/>
      <c r="CD1" s="28"/>
      <c r="CE1" s="28"/>
      <c r="CF1" s="28"/>
      <c r="CG1" s="28"/>
      <c r="CH1" s="28"/>
      <c r="CI1" s="28"/>
      <c r="CJ1" s="28"/>
      <c r="CK1" s="28"/>
      <c r="CL1" s="28"/>
      <c r="CM1" s="28"/>
      <c r="CN1" s="28"/>
      <c r="CO1" s="28"/>
      <c r="CP1" s="28"/>
      <c r="CQ1" s="28"/>
      <c r="CR1" s="28"/>
      <c r="CS1" s="28"/>
      <c r="CT1" s="28"/>
      <c r="CU1" s="28"/>
      <c r="CV1" s="28"/>
      <c r="CW1" s="28"/>
      <c r="CX1" s="28"/>
      <c r="CY1" s="28"/>
      <c r="CZ1" s="28"/>
      <c r="DE1" s="12"/>
    </row>
    <row r="2" spans="1:109" ht="22.8" customHeight="1">
      <c r="A2" s="5"/>
      <c r="B2" s="128" t="s">
        <v>134</v>
      </c>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 t="s">
        <v>3</v>
      </c>
    </row>
    <row r="3" spans="1:109" ht="19.5" customHeight="1">
      <c r="A3" s="10"/>
      <c r="B3" s="129" t="s">
        <v>281</v>
      </c>
      <c r="C3" s="129"/>
      <c r="D3" s="129"/>
      <c r="E3" s="129"/>
      <c r="F3" s="10"/>
      <c r="G3" s="130" t="s">
        <v>4</v>
      </c>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0"/>
      <c r="BN3" s="130"/>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0"/>
      <c r="CX3" s="130"/>
      <c r="CY3" s="130"/>
      <c r="CZ3" s="130"/>
      <c r="DA3" s="130"/>
      <c r="DB3" s="130"/>
      <c r="DC3" s="130"/>
      <c r="DD3" s="130"/>
      <c r="DE3" s="22"/>
    </row>
    <row r="4" spans="1:109" ht="24.45" customHeight="1">
      <c r="A4" s="8"/>
      <c r="B4" s="123" t="s">
        <v>7</v>
      </c>
      <c r="C4" s="123"/>
      <c r="D4" s="123"/>
      <c r="E4" s="123"/>
      <c r="F4" s="123" t="s">
        <v>56</v>
      </c>
      <c r="G4" s="127" t="s">
        <v>135</v>
      </c>
      <c r="H4" s="127"/>
      <c r="I4" s="127"/>
      <c r="J4" s="127"/>
      <c r="K4" s="127"/>
      <c r="L4" s="127"/>
      <c r="M4" s="127"/>
      <c r="N4" s="127"/>
      <c r="O4" s="127"/>
      <c r="P4" s="127"/>
      <c r="Q4" s="127"/>
      <c r="R4" s="127"/>
      <c r="S4" s="127"/>
      <c r="T4" s="127" t="s">
        <v>136</v>
      </c>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t="s">
        <v>137</v>
      </c>
      <c r="AV4" s="127"/>
      <c r="AW4" s="127"/>
      <c r="AX4" s="127"/>
      <c r="AY4" s="127"/>
      <c r="AZ4" s="127"/>
      <c r="BA4" s="127"/>
      <c r="BB4" s="127"/>
      <c r="BC4" s="127"/>
      <c r="BD4" s="127"/>
      <c r="BE4" s="127"/>
      <c r="BF4" s="127"/>
      <c r="BG4" s="27" t="s">
        <v>138</v>
      </c>
      <c r="BH4" s="127" t="s">
        <v>139</v>
      </c>
      <c r="BI4" s="127"/>
      <c r="BJ4" s="127"/>
      <c r="BK4" s="127"/>
      <c r="BL4" s="127" t="s">
        <v>140</v>
      </c>
      <c r="BM4" s="127"/>
      <c r="BN4" s="127" t="s">
        <v>141</v>
      </c>
      <c r="BO4" s="127"/>
      <c r="BP4" s="127"/>
      <c r="BQ4" s="127"/>
      <c r="BR4" s="127"/>
      <c r="BS4" s="127"/>
      <c r="BT4" s="127"/>
      <c r="BU4" s="127"/>
      <c r="BV4" s="127"/>
      <c r="BW4" s="127"/>
      <c r="BX4" s="127"/>
      <c r="BY4" s="127"/>
      <c r="BZ4" s="127" t="s">
        <v>142</v>
      </c>
      <c r="CA4" s="127"/>
      <c r="CB4" s="127"/>
      <c r="CC4" s="127"/>
      <c r="CD4" s="127"/>
      <c r="CE4" s="127"/>
      <c r="CF4" s="127"/>
      <c r="CG4" s="127"/>
      <c r="CH4" s="127"/>
      <c r="CI4" s="127"/>
      <c r="CJ4" s="127"/>
      <c r="CK4" s="127"/>
      <c r="CL4" s="127"/>
      <c r="CM4" s="127"/>
      <c r="CN4" s="127"/>
      <c r="CO4" s="127"/>
      <c r="CP4" s="127" t="s">
        <v>143</v>
      </c>
      <c r="CQ4" s="127"/>
      <c r="CR4" s="127" t="s">
        <v>144</v>
      </c>
      <c r="CS4" s="127"/>
      <c r="CT4" s="127"/>
      <c r="CU4" s="127"/>
      <c r="CV4" s="127"/>
      <c r="CW4" s="127" t="s">
        <v>145</v>
      </c>
      <c r="CX4" s="127"/>
      <c r="CY4" s="127"/>
      <c r="CZ4" s="127" t="s">
        <v>146</v>
      </c>
      <c r="DA4" s="127"/>
      <c r="DB4" s="127"/>
      <c r="DC4" s="127"/>
      <c r="DD4" s="127"/>
      <c r="DE4" s="8"/>
    </row>
    <row r="5" spans="1:109" ht="24.45" customHeight="1">
      <c r="A5" s="8"/>
      <c r="B5" s="123" t="s">
        <v>77</v>
      </c>
      <c r="C5" s="123"/>
      <c r="D5" s="123"/>
      <c r="E5" s="123" t="s">
        <v>147</v>
      </c>
      <c r="F5" s="123"/>
      <c r="G5" s="127" t="s">
        <v>148</v>
      </c>
      <c r="H5" s="127" t="s">
        <v>149</v>
      </c>
      <c r="I5" s="127" t="s">
        <v>150</v>
      </c>
      <c r="J5" s="127" t="s">
        <v>151</v>
      </c>
      <c r="K5" s="127" t="s">
        <v>152</v>
      </c>
      <c r="L5" s="127" t="s">
        <v>153</v>
      </c>
      <c r="M5" s="127" t="s">
        <v>154</v>
      </c>
      <c r="N5" s="127" t="s">
        <v>155</v>
      </c>
      <c r="O5" s="127" t="s">
        <v>156</v>
      </c>
      <c r="P5" s="127" t="s">
        <v>157</v>
      </c>
      <c r="Q5" s="127" t="s">
        <v>158</v>
      </c>
      <c r="R5" s="127" t="s">
        <v>159</v>
      </c>
      <c r="S5" s="127" t="s">
        <v>160</v>
      </c>
      <c r="T5" s="127" t="s">
        <v>161</v>
      </c>
      <c r="U5" s="127" t="s">
        <v>162</v>
      </c>
      <c r="V5" s="127" t="s">
        <v>163</v>
      </c>
      <c r="W5" s="127" t="s">
        <v>164</v>
      </c>
      <c r="X5" s="127" t="s">
        <v>165</v>
      </c>
      <c r="Y5" s="127" t="s">
        <v>166</v>
      </c>
      <c r="Z5" s="127" t="s">
        <v>167</v>
      </c>
      <c r="AA5" s="127" t="s">
        <v>168</v>
      </c>
      <c r="AB5" s="127" t="s">
        <v>169</v>
      </c>
      <c r="AC5" s="127" t="s">
        <v>170</v>
      </c>
      <c r="AD5" s="127" t="s">
        <v>171</v>
      </c>
      <c r="AE5" s="127" t="s">
        <v>172</v>
      </c>
      <c r="AF5" s="127" t="s">
        <v>173</v>
      </c>
      <c r="AG5" s="127" t="s">
        <v>174</v>
      </c>
      <c r="AH5" s="127" t="s">
        <v>175</v>
      </c>
      <c r="AI5" s="127" t="s">
        <v>176</v>
      </c>
      <c r="AJ5" s="127" t="s">
        <v>177</v>
      </c>
      <c r="AK5" s="127" t="s">
        <v>178</v>
      </c>
      <c r="AL5" s="127" t="s">
        <v>179</v>
      </c>
      <c r="AM5" s="127" t="s">
        <v>180</v>
      </c>
      <c r="AN5" s="127" t="s">
        <v>181</v>
      </c>
      <c r="AO5" s="127" t="s">
        <v>182</v>
      </c>
      <c r="AP5" s="127" t="s">
        <v>183</v>
      </c>
      <c r="AQ5" s="127" t="s">
        <v>184</v>
      </c>
      <c r="AR5" s="127" t="s">
        <v>185</v>
      </c>
      <c r="AS5" s="127" t="s">
        <v>186</v>
      </c>
      <c r="AT5" s="127" t="s">
        <v>187</v>
      </c>
      <c r="AU5" s="127" t="s">
        <v>188</v>
      </c>
      <c r="AV5" s="127" t="s">
        <v>189</v>
      </c>
      <c r="AW5" s="127" t="s">
        <v>190</v>
      </c>
      <c r="AX5" s="127" t="s">
        <v>191</v>
      </c>
      <c r="AY5" s="127" t="s">
        <v>192</v>
      </c>
      <c r="AZ5" s="127" t="s">
        <v>193</v>
      </c>
      <c r="BA5" s="127" t="s">
        <v>194</v>
      </c>
      <c r="BB5" s="127" t="s">
        <v>195</v>
      </c>
      <c r="BC5" s="127" t="s">
        <v>196</v>
      </c>
      <c r="BD5" s="127" t="s">
        <v>197</v>
      </c>
      <c r="BE5" s="127" t="s">
        <v>198</v>
      </c>
      <c r="BF5" s="127" t="s">
        <v>199</v>
      </c>
      <c r="BG5" s="127" t="s">
        <v>200</v>
      </c>
      <c r="BH5" s="127" t="s">
        <v>201</v>
      </c>
      <c r="BI5" s="127" t="s">
        <v>202</v>
      </c>
      <c r="BJ5" s="127" t="s">
        <v>203</v>
      </c>
      <c r="BK5" s="127" t="s">
        <v>204</v>
      </c>
      <c r="BL5" s="127" t="s">
        <v>205</v>
      </c>
      <c r="BM5" s="127" t="s">
        <v>206</v>
      </c>
      <c r="BN5" s="127" t="s">
        <v>207</v>
      </c>
      <c r="BO5" s="127" t="s">
        <v>208</v>
      </c>
      <c r="BP5" s="127" t="s">
        <v>209</v>
      </c>
      <c r="BQ5" s="127" t="s">
        <v>210</v>
      </c>
      <c r="BR5" s="127" t="s">
        <v>211</v>
      </c>
      <c r="BS5" s="127" t="s">
        <v>212</v>
      </c>
      <c r="BT5" s="127" t="s">
        <v>213</v>
      </c>
      <c r="BU5" s="127" t="s">
        <v>214</v>
      </c>
      <c r="BV5" s="127" t="s">
        <v>215</v>
      </c>
      <c r="BW5" s="127" t="s">
        <v>216</v>
      </c>
      <c r="BX5" s="127" t="s">
        <v>217</v>
      </c>
      <c r="BY5" s="127" t="s">
        <v>218</v>
      </c>
      <c r="BZ5" s="127" t="s">
        <v>207</v>
      </c>
      <c r="CA5" s="127" t="s">
        <v>208</v>
      </c>
      <c r="CB5" s="127" t="s">
        <v>209</v>
      </c>
      <c r="CC5" s="127" t="s">
        <v>210</v>
      </c>
      <c r="CD5" s="127" t="s">
        <v>211</v>
      </c>
      <c r="CE5" s="127" t="s">
        <v>212</v>
      </c>
      <c r="CF5" s="127" t="s">
        <v>213</v>
      </c>
      <c r="CG5" s="127" t="s">
        <v>219</v>
      </c>
      <c r="CH5" s="127" t="s">
        <v>220</v>
      </c>
      <c r="CI5" s="127" t="s">
        <v>221</v>
      </c>
      <c r="CJ5" s="127" t="s">
        <v>222</v>
      </c>
      <c r="CK5" s="127" t="s">
        <v>214</v>
      </c>
      <c r="CL5" s="127" t="s">
        <v>215</v>
      </c>
      <c r="CM5" s="127" t="s">
        <v>216</v>
      </c>
      <c r="CN5" s="127" t="s">
        <v>217</v>
      </c>
      <c r="CO5" s="127" t="s">
        <v>223</v>
      </c>
      <c r="CP5" s="127" t="s">
        <v>224</v>
      </c>
      <c r="CQ5" s="127" t="s">
        <v>225</v>
      </c>
      <c r="CR5" s="127" t="s">
        <v>224</v>
      </c>
      <c r="CS5" s="127" t="s">
        <v>226</v>
      </c>
      <c r="CT5" s="127" t="s">
        <v>227</v>
      </c>
      <c r="CU5" s="127" t="s">
        <v>228</v>
      </c>
      <c r="CV5" s="127" t="s">
        <v>225</v>
      </c>
      <c r="CW5" s="127" t="s">
        <v>229</v>
      </c>
      <c r="CX5" s="127" t="s">
        <v>230</v>
      </c>
      <c r="CY5" s="127" t="s">
        <v>231</v>
      </c>
      <c r="CZ5" s="127" t="s">
        <v>232</v>
      </c>
      <c r="DA5" s="127" t="s">
        <v>233</v>
      </c>
      <c r="DB5" s="127" t="s">
        <v>234</v>
      </c>
      <c r="DC5" s="127" t="s">
        <v>235</v>
      </c>
      <c r="DD5" s="127" t="s">
        <v>146</v>
      </c>
      <c r="DE5" s="8"/>
    </row>
    <row r="6" spans="1:109" ht="24.45" customHeight="1">
      <c r="A6" s="14"/>
      <c r="B6" s="13" t="s">
        <v>78</v>
      </c>
      <c r="C6" s="13" t="s">
        <v>79</v>
      </c>
      <c r="D6" s="13" t="s">
        <v>80</v>
      </c>
      <c r="E6" s="123"/>
      <c r="F6" s="123"/>
      <c r="G6" s="127"/>
      <c r="H6" s="127"/>
      <c r="I6" s="127"/>
      <c r="J6" s="127"/>
      <c r="K6" s="127"/>
      <c r="L6" s="127"/>
      <c r="M6" s="127"/>
      <c r="N6" s="127"/>
      <c r="O6" s="127"/>
      <c r="P6" s="127"/>
      <c r="Q6" s="127"/>
      <c r="R6" s="127"/>
      <c r="S6" s="127"/>
      <c r="T6" s="127"/>
      <c r="U6" s="127"/>
      <c r="V6" s="127"/>
      <c r="W6" s="127"/>
      <c r="X6" s="127"/>
      <c r="Y6" s="127"/>
      <c r="Z6" s="127"/>
      <c r="AA6" s="127"/>
      <c r="AB6" s="127"/>
      <c r="AC6" s="127"/>
      <c r="AD6" s="127"/>
      <c r="AE6" s="127"/>
      <c r="AF6" s="127"/>
      <c r="AG6" s="127"/>
      <c r="AH6" s="127"/>
      <c r="AI6" s="127"/>
      <c r="AJ6" s="127"/>
      <c r="AK6" s="127"/>
      <c r="AL6" s="127"/>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c r="BL6" s="127"/>
      <c r="BM6" s="127"/>
      <c r="BN6" s="127"/>
      <c r="BO6" s="127"/>
      <c r="BP6" s="127"/>
      <c r="BQ6" s="127"/>
      <c r="BR6" s="127"/>
      <c r="BS6" s="127"/>
      <c r="BT6" s="127"/>
      <c r="BU6" s="127"/>
      <c r="BV6" s="127"/>
      <c r="BW6" s="127"/>
      <c r="BX6" s="127"/>
      <c r="BY6" s="127"/>
      <c r="BZ6" s="127"/>
      <c r="CA6" s="127"/>
      <c r="CB6" s="127"/>
      <c r="CC6" s="127"/>
      <c r="CD6" s="127"/>
      <c r="CE6" s="127"/>
      <c r="CF6" s="127"/>
      <c r="CG6" s="127"/>
      <c r="CH6" s="127"/>
      <c r="CI6" s="127"/>
      <c r="CJ6" s="127"/>
      <c r="CK6" s="127"/>
      <c r="CL6" s="127"/>
      <c r="CM6" s="127"/>
      <c r="CN6" s="127"/>
      <c r="CO6" s="127"/>
      <c r="CP6" s="127"/>
      <c r="CQ6" s="127"/>
      <c r="CR6" s="127"/>
      <c r="CS6" s="127"/>
      <c r="CT6" s="127"/>
      <c r="CU6" s="127"/>
      <c r="CV6" s="127"/>
      <c r="CW6" s="127"/>
      <c r="CX6" s="127"/>
      <c r="CY6" s="127"/>
      <c r="CZ6" s="127"/>
      <c r="DA6" s="127"/>
      <c r="DB6" s="127"/>
      <c r="DC6" s="127"/>
      <c r="DD6" s="127"/>
      <c r="DE6" s="24"/>
    </row>
    <row r="7" spans="1:109" ht="22.8" customHeight="1">
      <c r="A7" s="15"/>
      <c r="B7" s="13"/>
      <c r="C7" s="13"/>
      <c r="D7" s="13"/>
      <c r="E7" s="13" t="s">
        <v>69</v>
      </c>
      <c r="F7" s="16">
        <f>F8+F9+F10+F11</f>
        <v>1063.48</v>
      </c>
      <c r="G7" s="16">
        <f>G8+G9+G10+G11</f>
        <v>227.72</v>
      </c>
      <c r="H7" s="67">
        <f t="shared" ref="H7:BS7" si="0">H8+H9+H10+H11</f>
        <v>25.36</v>
      </c>
      <c r="I7" s="67">
        <f t="shared" si="0"/>
        <v>0</v>
      </c>
      <c r="J7" s="67">
        <f t="shared" si="0"/>
        <v>0</v>
      </c>
      <c r="K7" s="67">
        <f t="shared" si="0"/>
        <v>401.01</v>
      </c>
      <c r="L7" s="67">
        <f t="shared" si="0"/>
        <v>69.69</v>
      </c>
      <c r="M7" s="67">
        <f t="shared" si="0"/>
        <v>0</v>
      </c>
      <c r="N7" s="67">
        <f t="shared" si="0"/>
        <v>56.85</v>
      </c>
      <c r="O7" s="67">
        <f t="shared" si="0"/>
        <v>44.87</v>
      </c>
      <c r="P7" s="67">
        <f t="shared" si="0"/>
        <v>10.57</v>
      </c>
      <c r="Q7" s="67">
        <f t="shared" si="0"/>
        <v>89.27</v>
      </c>
      <c r="R7" s="67">
        <f t="shared" si="0"/>
        <v>0</v>
      </c>
      <c r="S7" s="67">
        <f t="shared" si="0"/>
        <v>5.63</v>
      </c>
      <c r="T7" s="67">
        <f t="shared" si="0"/>
        <v>5.52</v>
      </c>
      <c r="U7" s="67">
        <f t="shared" si="0"/>
        <v>0</v>
      </c>
      <c r="V7" s="67">
        <f t="shared" si="0"/>
        <v>0</v>
      </c>
      <c r="W7" s="67">
        <f t="shared" si="0"/>
        <v>0</v>
      </c>
      <c r="X7" s="67">
        <f t="shared" si="0"/>
        <v>3.05</v>
      </c>
      <c r="Y7" s="67">
        <f t="shared" si="0"/>
        <v>3.05</v>
      </c>
      <c r="Z7" s="67">
        <f t="shared" si="0"/>
        <v>1.3</v>
      </c>
      <c r="AA7" s="67">
        <f t="shared" si="0"/>
        <v>0</v>
      </c>
      <c r="AB7" s="67">
        <f t="shared" si="0"/>
        <v>0</v>
      </c>
      <c r="AC7" s="67">
        <f t="shared" si="0"/>
        <v>6.12</v>
      </c>
      <c r="AD7" s="67">
        <f t="shared" si="0"/>
        <v>0</v>
      </c>
      <c r="AE7" s="67">
        <f t="shared" si="0"/>
        <v>0</v>
      </c>
      <c r="AF7" s="67">
        <f t="shared" si="0"/>
        <v>0</v>
      </c>
      <c r="AG7" s="67">
        <f t="shared" si="0"/>
        <v>0</v>
      </c>
      <c r="AH7" s="67">
        <f t="shared" si="0"/>
        <v>0</v>
      </c>
      <c r="AI7" s="67">
        <f t="shared" si="0"/>
        <v>0.68</v>
      </c>
      <c r="AJ7" s="67">
        <f t="shared" si="0"/>
        <v>0</v>
      </c>
      <c r="AK7" s="67">
        <f t="shared" si="0"/>
        <v>0</v>
      </c>
      <c r="AL7" s="67">
        <f t="shared" si="0"/>
        <v>0</v>
      </c>
      <c r="AM7" s="67">
        <f t="shared" si="0"/>
        <v>0</v>
      </c>
      <c r="AN7" s="67">
        <f t="shared" si="0"/>
        <v>0</v>
      </c>
      <c r="AO7" s="67">
        <f t="shared" si="0"/>
        <v>13.08</v>
      </c>
      <c r="AP7" s="67">
        <f t="shared" si="0"/>
        <v>8.68</v>
      </c>
      <c r="AQ7" s="67">
        <f t="shared" si="0"/>
        <v>1.62</v>
      </c>
      <c r="AR7" s="67">
        <f t="shared" si="0"/>
        <v>6.2</v>
      </c>
      <c r="AS7" s="67">
        <f t="shared" si="0"/>
        <v>0</v>
      </c>
      <c r="AT7" s="67">
        <f t="shared" si="0"/>
        <v>16.02</v>
      </c>
      <c r="AU7" s="67">
        <f t="shared" si="0"/>
        <v>14.46</v>
      </c>
      <c r="AV7" s="67">
        <f t="shared" si="0"/>
        <v>46.11</v>
      </c>
      <c r="AW7" s="67">
        <f t="shared" si="0"/>
        <v>0</v>
      </c>
      <c r="AX7" s="67">
        <f t="shared" si="0"/>
        <v>0</v>
      </c>
      <c r="AY7" s="67">
        <f t="shared" ref="AY7" si="1">AY8+AY9+AY10+AY11</f>
        <v>3.98</v>
      </c>
      <c r="AZ7" s="67">
        <f t="shared" ref="AZ7" si="2">AZ8+AZ9+AZ10+AZ11</f>
        <v>0</v>
      </c>
      <c r="BA7" s="67">
        <f t="shared" ref="BA7" si="3">BA8+BA9+BA10+BA11</f>
        <v>2.64</v>
      </c>
      <c r="BB7" s="67">
        <f t="shared" si="0"/>
        <v>0</v>
      </c>
      <c r="BC7" s="67">
        <f t="shared" si="0"/>
        <v>0</v>
      </c>
      <c r="BD7" s="67">
        <f t="shared" si="0"/>
        <v>0</v>
      </c>
      <c r="BE7" s="67">
        <f t="shared" si="0"/>
        <v>0</v>
      </c>
      <c r="BF7" s="67">
        <f t="shared" si="0"/>
        <v>0</v>
      </c>
      <c r="BG7" s="67">
        <f t="shared" si="0"/>
        <v>0</v>
      </c>
      <c r="BH7" s="67">
        <f t="shared" si="0"/>
        <v>0</v>
      </c>
      <c r="BI7" s="67">
        <f t="shared" si="0"/>
        <v>0</v>
      </c>
      <c r="BJ7" s="67">
        <f t="shared" si="0"/>
        <v>0</v>
      </c>
      <c r="BK7" s="67">
        <f t="shared" si="0"/>
        <v>0</v>
      </c>
      <c r="BL7" s="67">
        <f t="shared" si="0"/>
        <v>0</v>
      </c>
      <c r="BM7" s="67">
        <f t="shared" si="0"/>
        <v>0</v>
      </c>
      <c r="BN7" s="67">
        <f t="shared" si="0"/>
        <v>0</v>
      </c>
      <c r="BO7" s="67">
        <f t="shared" si="0"/>
        <v>0</v>
      </c>
      <c r="BP7" s="67">
        <f t="shared" si="0"/>
        <v>0</v>
      </c>
      <c r="BQ7" s="67">
        <f t="shared" si="0"/>
        <v>0</v>
      </c>
      <c r="BR7" s="67">
        <f t="shared" si="0"/>
        <v>0</v>
      </c>
      <c r="BS7" s="67">
        <f t="shared" si="0"/>
        <v>0</v>
      </c>
      <c r="BT7" s="67">
        <f t="shared" ref="BT7:DD7" si="4">BT8+BT9+BT10+BT11</f>
        <v>0</v>
      </c>
      <c r="BU7" s="67">
        <f t="shared" si="4"/>
        <v>0</v>
      </c>
      <c r="BV7" s="67">
        <f t="shared" si="4"/>
        <v>0</v>
      </c>
      <c r="BW7" s="67">
        <f t="shared" si="4"/>
        <v>0</v>
      </c>
      <c r="BX7" s="67">
        <f t="shared" si="4"/>
        <v>0</v>
      </c>
      <c r="BY7" s="67">
        <f t="shared" si="4"/>
        <v>0</v>
      </c>
      <c r="BZ7" s="67">
        <f t="shared" si="4"/>
        <v>0</v>
      </c>
      <c r="CA7" s="67">
        <f t="shared" si="4"/>
        <v>0</v>
      </c>
      <c r="CB7" s="67">
        <f t="shared" si="4"/>
        <v>0</v>
      </c>
      <c r="CC7" s="67">
        <f t="shared" si="4"/>
        <v>0</v>
      </c>
      <c r="CD7" s="67">
        <f t="shared" si="4"/>
        <v>0</v>
      </c>
      <c r="CE7" s="67">
        <f t="shared" si="4"/>
        <v>0</v>
      </c>
      <c r="CF7" s="67">
        <f t="shared" si="4"/>
        <v>0</v>
      </c>
      <c r="CG7" s="67">
        <f t="shared" si="4"/>
        <v>0</v>
      </c>
      <c r="CH7" s="67">
        <f t="shared" si="4"/>
        <v>0</v>
      </c>
      <c r="CI7" s="67">
        <f t="shared" si="4"/>
        <v>0</v>
      </c>
      <c r="CJ7" s="67">
        <f t="shared" si="4"/>
        <v>0</v>
      </c>
      <c r="CK7" s="67">
        <f t="shared" si="4"/>
        <v>0</v>
      </c>
      <c r="CL7" s="67">
        <f t="shared" si="4"/>
        <v>0</v>
      </c>
      <c r="CM7" s="67">
        <f t="shared" si="4"/>
        <v>0</v>
      </c>
      <c r="CN7" s="67">
        <f t="shared" si="4"/>
        <v>0</v>
      </c>
      <c r="CO7" s="67">
        <f t="shared" si="4"/>
        <v>0</v>
      </c>
      <c r="CP7" s="67">
        <f t="shared" si="4"/>
        <v>0</v>
      </c>
      <c r="CQ7" s="67">
        <f t="shared" si="4"/>
        <v>0</v>
      </c>
      <c r="CR7" s="67">
        <f t="shared" si="4"/>
        <v>0</v>
      </c>
      <c r="CS7" s="67">
        <f t="shared" si="4"/>
        <v>0</v>
      </c>
      <c r="CT7" s="67">
        <f t="shared" si="4"/>
        <v>0</v>
      </c>
      <c r="CU7" s="67">
        <f t="shared" si="4"/>
        <v>0</v>
      </c>
      <c r="CV7" s="67">
        <f t="shared" si="4"/>
        <v>0</v>
      </c>
      <c r="CW7" s="67">
        <f t="shared" si="4"/>
        <v>0</v>
      </c>
      <c r="CX7" s="67">
        <f t="shared" si="4"/>
        <v>0</v>
      </c>
      <c r="CY7" s="67">
        <f t="shared" si="4"/>
        <v>0</v>
      </c>
      <c r="CZ7" s="67">
        <f t="shared" si="4"/>
        <v>0</v>
      </c>
      <c r="DA7" s="67">
        <f t="shared" si="4"/>
        <v>0</v>
      </c>
      <c r="DB7" s="67">
        <f t="shared" si="4"/>
        <v>0</v>
      </c>
      <c r="DC7" s="67">
        <f t="shared" si="4"/>
        <v>0</v>
      </c>
      <c r="DD7" s="67">
        <f t="shared" si="4"/>
        <v>0</v>
      </c>
      <c r="DE7" s="67"/>
    </row>
    <row r="8" spans="1:109" ht="22.8" customHeight="1">
      <c r="A8" s="14"/>
      <c r="B8" s="81" t="s">
        <v>283</v>
      </c>
      <c r="C8" s="81" t="s">
        <v>284</v>
      </c>
      <c r="D8" s="81" t="s">
        <v>285</v>
      </c>
      <c r="E8" s="101" t="s">
        <v>291</v>
      </c>
      <c r="F8" s="103">
        <v>832.61</v>
      </c>
      <c r="G8" s="79">
        <v>227.72</v>
      </c>
      <c r="H8" s="79">
        <v>25.36</v>
      </c>
      <c r="I8" s="40"/>
      <c r="J8" s="40"/>
      <c r="K8" s="79">
        <v>401.01</v>
      </c>
      <c r="L8" s="40"/>
      <c r="M8" s="40"/>
      <c r="N8" s="79">
        <v>56.85</v>
      </c>
      <c r="O8" s="79">
        <v>40.15</v>
      </c>
      <c r="P8" s="79">
        <v>10.57</v>
      </c>
      <c r="Q8" s="40"/>
      <c r="R8" s="40"/>
      <c r="S8" s="79">
        <v>5.63</v>
      </c>
      <c r="T8" s="80">
        <v>5.52</v>
      </c>
      <c r="U8" s="40"/>
      <c r="V8" s="40"/>
      <c r="W8" s="40"/>
      <c r="X8" s="79">
        <v>3.05</v>
      </c>
      <c r="Y8" s="79">
        <v>3.05</v>
      </c>
      <c r="Z8" s="79">
        <v>1.3</v>
      </c>
      <c r="AA8" s="40"/>
      <c r="AB8" s="40"/>
      <c r="AC8" s="79">
        <v>6.12</v>
      </c>
      <c r="AD8" s="40"/>
      <c r="AE8" s="40"/>
      <c r="AF8" s="40"/>
      <c r="AG8" s="40"/>
      <c r="AH8" s="40"/>
      <c r="AI8" s="79">
        <v>0.68</v>
      </c>
      <c r="AJ8" s="40"/>
      <c r="AK8" s="40"/>
      <c r="AL8" s="40"/>
      <c r="AM8" s="40"/>
      <c r="AN8" s="40"/>
      <c r="AO8" s="79">
        <v>13.08</v>
      </c>
      <c r="AP8" s="79">
        <v>8.68</v>
      </c>
      <c r="AQ8" s="79">
        <v>1.62</v>
      </c>
      <c r="AR8" s="79">
        <v>6.2</v>
      </c>
      <c r="AS8" s="40"/>
      <c r="AT8" s="79">
        <v>16.02</v>
      </c>
      <c r="AU8" s="40"/>
      <c r="AV8" s="40"/>
      <c r="AW8" s="40"/>
      <c r="AX8" s="40"/>
      <c r="AY8" s="40"/>
      <c r="AZ8" s="40"/>
      <c r="BA8" s="40"/>
      <c r="BB8" s="40"/>
      <c r="BC8" s="40"/>
      <c r="BD8" s="40"/>
      <c r="BE8" s="40"/>
      <c r="BF8" s="40"/>
      <c r="BG8" s="18"/>
      <c r="BH8" s="40"/>
      <c r="BI8" s="40"/>
      <c r="BJ8" s="40"/>
      <c r="BK8" s="40"/>
      <c r="BL8" s="18"/>
      <c r="BM8" s="18"/>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23"/>
    </row>
    <row r="9" spans="1:109" ht="22.8" customHeight="1">
      <c r="A9" s="14"/>
      <c r="B9" s="81" t="s">
        <v>286</v>
      </c>
      <c r="C9" s="81" t="s">
        <v>287</v>
      </c>
      <c r="D9" s="81" t="s">
        <v>288</v>
      </c>
      <c r="E9" s="101" t="s">
        <v>292</v>
      </c>
      <c r="F9" s="103">
        <v>71.91</v>
      </c>
      <c r="G9" s="18"/>
      <c r="H9" s="18"/>
      <c r="I9" s="18"/>
      <c r="J9" s="18"/>
      <c r="K9" s="18"/>
      <c r="L9" s="18"/>
      <c r="M9" s="18"/>
      <c r="N9" s="18"/>
      <c r="O9" s="18">
        <v>4.72</v>
      </c>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79">
        <v>14.46</v>
      </c>
      <c r="AV9" s="79">
        <v>46.11</v>
      </c>
      <c r="AW9" s="18"/>
      <c r="AX9" s="18"/>
      <c r="AY9" s="79">
        <v>3.98</v>
      </c>
      <c r="AZ9" s="18"/>
      <c r="BA9" s="79">
        <v>2.64</v>
      </c>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23"/>
    </row>
    <row r="10" spans="1:109" s="51" customFormat="1" ht="22.8" customHeight="1">
      <c r="A10" s="14"/>
      <c r="B10" s="81" t="s">
        <v>286</v>
      </c>
      <c r="C10" s="81" t="s">
        <v>287</v>
      </c>
      <c r="D10" s="81" t="s">
        <v>287</v>
      </c>
      <c r="E10" s="101" t="s">
        <v>293</v>
      </c>
      <c r="F10" s="102">
        <v>69.69</v>
      </c>
      <c r="G10" s="40"/>
      <c r="H10" s="40"/>
      <c r="I10" s="40"/>
      <c r="J10" s="40"/>
      <c r="K10" s="40"/>
      <c r="L10" s="79">
        <v>69.69</v>
      </c>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63"/>
      <c r="BH10" s="40"/>
      <c r="BI10" s="40"/>
      <c r="BJ10" s="40"/>
      <c r="BK10" s="40"/>
      <c r="BL10" s="63"/>
      <c r="BM10" s="63"/>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23"/>
    </row>
    <row r="11" spans="1:109" s="51" customFormat="1" ht="22.8" customHeight="1">
      <c r="A11" s="14"/>
      <c r="B11" s="81" t="s">
        <v>289</v>
      </c>
      <c r="C11" s="81" t="s">
        <v>288</v>
      </c>
      <c r="D11" s="81" t="s">
        <v>290</v>
      </c>
      <c r="E11" s="101" t="s">
        <v>294</v>
      </c>
      <c r="F11" s="63">
        <v>89.27</v>
      </c>
      <c r="G11" s="63"/>
      <c r="H11" s="63"/>
      <c r="I11" s="63"/>
      <c r="J11" s="63"/>
      <c r="K11" s="63"/>
      <c r="L11" s="63"/>
      <c r="M11" s="63"/>
      <c r="N11" s="63"/>
      <c r="O11" s="63"/>
      <c r="P11" s="63"/>
      <c r="Q11" s="79">
        <v>89.27</v>
      </c>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c r="CS11" s="63"/>
      <c r="CT11" s="63"/>
      <c r="CU11" s="63"/>
      <c r="CV11" s="63"/>
      <c r="CW11" s="63"/>
      <c r="CX11" s="63"/>
      <c r="CY11" s="63"/>
      <c r="CZ11" s="63"/>
      <c r="DA11" s="63"/>
      <c r="DB11" s="63"/>
      <c r="DC11" s="63"/>
      <c r="DD11" s="63"/>
      <c r="DE11" s="23"/>
    </row>
  </sheetData>
  <mergeCells count="120">
    <mergeCell ref="B2:DD2"/>
    <mergeCell ref="B3:E3"/>
    <mergeCell ref="G3:DD3"/>
    <mergeCell ref="B4:E4"/>
    <mergeCell ref="G4:S4"/>
    <mergeCell ref="T4:AT4"/>
    <mergeCell ref="AU4:BF4"/>
    <mergeCell ref="BH4:BK4"/>
    <mergeCell ref="BL4:BM4"/>
    <mergeCell ref="BN4:BY4"/>
    <mergeCell ref="BZ4:CO4"/>
    <mergeCell ref="CP4:CQ4"/>
    <mergeCell ref="CR4:CV4"/>
    <mergeCell ref="CW4:CY4"/>
    <mergeCell ref="CZ4:DD4"/>
    <mergeCell ref="B5:D5"/>
    <mergeCell ref="E5:E6"/>
    <mergeCell ref="F4: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AL5:AL6"/>
    <mergeCell ref="AM5:AM6"/>
    <mergeCell ref="AN5:AN6"/>
    <mergeCell ref="AO5:AO6"/>
    <mergeCell ref="AP5:AP6"/>
    <mergeCell ref="AQ5:AQ6"/>
    <mergeCell ref="AR5:AR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N5:BN6"/>
    <mergeCell ref="BO5:BO6"/>
    <mergeCell ref="BP5:BP6"/>
    <mergeCell ref="BQ5:BQ6"/>
    <mergeCell ref="BR5:BR6"/>
    <mergeCell ref="BS5:BS6"/>
    <mergeCell ref="BT5:BT6"/>
    <mergeCell ref="BU5:BU6"/>
    <mergeCell ref="BV5:BV6"/>
    <mergeCell ref="BW5:BW6"/>
    <mergeCell ref="BX5:BX6"/>
    <mergeCell ref="BY5:BY6"/>
    <mergeCell ref="BZ5:BZ6"/>
    <mergeCell ref="CA5:CA6"/>
    <mergeCell ref="CB5:CB6"/>
    <mergeCell ref="CC5:CC6"/>
    <mergeCell ref="CD5:CD6"/>
    <mergeCell ref="CE5:CE6"/>
    <mergeCell ref="CF5:CF6"/>
    <mergeCell ref="CG5:CG6"/>
    <mergeCell ref="CH5:CH6"/>
    <mergeCell ref="CI5:CI6"/>
    <mergeCell ref="CJ5:CJ6"/>
    <mergeCell ref="CK5:CK6"/>
    <mergeCell ref="CL5:CL6"/>
    <mergeCell ref="CM5:CM6"/>
    <mergeCell ref="CN5:CN6"/>
    <mergeCell ref="CO5:CO6"/>
    <mergeCell ref="CY5:CY6"/>
    <mergeCell ref="CZ5:CZ6"/>
    <mergeCell ref="DA5:DA6"/>
    <mergeCell ref="DB5:DB6"/>
    <mergeCell ref="DC5:DC6"/>
    <mergeCell ref="DD5:DD6"/>
    <mergeCell ref="CP5:CP6"/>
    <mergeCell ref="CQ5:CQ6"/>
    <mergeCell ref="CR5:CR6"/>
    <mergeCell ref="CS5:CS6"/>
    <mergeCell ref="CT5:CT6"/>
    <mergeCell ref="CU5:CU6"/>
    <mergeCell ref="CV5:CV6"/>
    <mergeCell ref="CW5:CW6"/>
    <mergeCell ref="CX5:CX6"/>
  </mergeCells>
  <phoneticPr fontId="6" type="noConversion"/>
  <printOptions horizontalCentered="1"/>
  <pageMargins left="0.75138888888888899" right="0.75138888888888899" top="0.27152777777777798" bottom="0.27152777777777798" header="0" footer="0"/>
  <pageSetup paperSize="8"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I11"/>
  <sheetViews>
    <sheetView workbookViewId="0">
      <pane ySplit="6" topLeftCell="A7" activePane="bottomLeft" state="frozen"/>
      <selection pane="bottomLeft" activeCell="K9" sqref="K9"/>
    </sheetView>
  </sheetViews>
  <sheetFormatPr defaultColWidth="10" defaultRowHeight="14.4"/>
  <cols>
    <col min="1" max="1" width="1.5546875" style="4" customWidth="1"/>
    <col min="2" max="3" width="6.109375" style="4" customWidth="1"/>
    <col min="4" max="4" width="16.44140625" style="4" customWidth="1"/>
    <col min="5" max="5" width="41" style="4" customWidth="1"/>
    <col min="6" max="8" width="16.44140625" style="4" customWidth="1"/>
    <col min="9" max="9" width="1.5546875" style="4" customWidth="1"/>
    <col min="10" max="10" width="9.77734375" style="4" customWidth="1"/>
    <col min="11" max="16384" width="10" style="4"/>
  </cols>
  <sheetData>
    <row r="1" spans="1:9" ht="16.350000000000001" customHeight="1">
      <c r="A1" s="7"/>
      <c r="B1" s="30" t="s">
        <v>236</v>
      </c>
      <c r="C1" s="7"/>
      <c r="D1" s="31"/>
      <c r="E1" s="31"/>
      <c r="F1" s="5"/>
      <c r="G1" s="5"/>
      <c r="I1" s="36"/>
    </row>
    <row r="2" spans="1:9" ht="22.8" customHeight="1">
      <c r="A2" s="5"/>
      <c r="B2" s="128" t="s">
        <v>237</v>
      </c>
      <c r="C2" s="128"/>
      <c r="D2" s="128"/>
      <c r="E2" s="128"/>
      <c r="F2" s="128"/>
      <c r="G2" s="128"/>
      <c r="H2" s="128"/>
      <c r="I2" s="36"/>
    </row>
    <row r="3" spans="1:9" ht="19.5" customHeight="1">
      <c r="A3" s="10"/>
      <c r="B3" s="129" t="s">
        <v>281</v>
      </c>
      <c r="C3" s="129"/>
      <c r="D3" s="129"/>
      <c r="E3" s="129"/>
      <c r="G3" s="10"/>
      <c r="H3" s="32" t="s">
        <v>4</v>
      </c>
      <c r="I3" s="37"/>
    </row>
    <row r="4" spans="1:9" s="29" customFormat="1" ht="24.45" customHeight="1">
      <c r="A4" s="33"/>
      <c r="B4" s="123" t="s">
        <v>7</v>
      </c>
      <c r="C4" s="123"/>
      <c r="D4" s="123"/>
      <c r="E4" s="123"/>
      <c r="F4" s="123" t="s">
        <v>73</v>
      </c>
      <c r="G4" s="123"/>
      <c r="H4" s="123"/>
      <c r="I4" s="38"/>
    </row>
    <row r="5" spans="1:9" s="29" customFormat="1" ht="24.45" customHeight="1">
      <c r="A5" s="33"/>
      <c r="B5" s="123" t="s">
        <v>77</v>
      </c>
      <c r="C5" s="123"/>
      <c r="D5" s="123" t="s">
        <v>67</v>
      </c>
      <c r="E5" s="123" t="s">
        <v>68</v>
      </c>
      <c r="F5" s="123" t="s">
        <v>56</v>
      </c>
      <c r="G5" s="123" t="s">
        <v>238</v>
      </c>
      <c r="H5" s="123" t="s">
        <v>239</v>
      </c>
      <c r="I5" s="38"/>
    </row>
    <row r="6" spans="1:9" s="29" customFormat="1" ht="24.45" customHeight="1">
      <c r="A6" s="8"/>
      <c r="B6" s="13" t="s">
        <v>78</v>
      </c>
      <c r="C6" s="13" t="s">
        <v>79</v>
      </c>
      <c r="D6" s="123"/>
      <c r="E6" s="123"/>
      <c r="F6" s="123"/>
      <c r="G6" s="123"/>
      <c r="H6" s="123"/>
      <c r="I6" s="38"/>
    </row>
    <row r="7" spans="1:9" s="29" customFormat="1" ht="22.8" customHeight="1">
      <c r="A7" s="33"/>
      <c r="B7" s="13"/>
      <c r="C7" s="13"/>
      <c r="D7" s="13"/>
      <c r="E7" s="13" t="s">
        <v>69</v>
      </c>
      <c r="F7" s="16">
        <f>F8+F9+F10+F11</f>
        <v>1063.4799999999998</v>
      </c>
      <c r="G7" s="16">
        <f>G8+G9+G10+G11</f>
        <v>998.16000000000008</v>
      </c>
      <c r="H7" s="16">
        <f>H8+H9+H10+H11</f>
        <v>65.319999999999993</v>
      </c>
      <c r="I7" s="38"/>
    </row>
    <row r="8" spans="1:9" s="29" customFormat="1" ht="22.8" customHeight="1">
      <c r="A8" s="33"/>
      <c r="B8" s="104" t="s">
        <v>316</v>
      </c>
      <c r="C8" s="104" t="s">
        <v>317</v>
      </c>
      <c r="D8" s="17">
        <v>203019</v>
      </c>
      <c r="E8" s="105" t="s">
        <v>321</v>
      </c>
      <c r="F8" s="106">
        <f>G8+H8</f>
        <v>930.97</v>
      </c>
      <c r="G8" s="79">
        <v>930.97</v>
      </c>
      <c r="H8" s="18"/>
      <c r="I8" s="38"/>
    </row>
    <row r="9" spans="1:9" s="29" customFormat="1" ht="22.8" customHeight="1">
      <c r="A9" s="33"/>
      <c r="B9" s="104" t="s">
        <v>316</v>
      </c>
      <c r="C9" s="104" t="s">
        <v>318</v>
      </c>
      <c r="D9" s="62">
        <v>203019</v>
      </c>
      <c r="E9" s="105" t="s">
        <v>322</v>
      </c>
      <c r="F9" s="106">
        <f t="shared" ref="F9:F11" si="0">G9+H9</f>
        <v>65.319999999999993</v>
      </c>
      <c r="G9" s="18"/>
      <c r="H9" s="18">
        <v>65.319999999999993</v>
      </c>
      <c r="I9" s="38"/>
    </row>
    <row r="10" spans="1:9" s="29" customFormat="1" ht="22.8" customHeight="1">
      <c r="A10" s="33"/>
      <c r="B10" s="104" t="s">
        <v>319</v>
      </c>
      <c r="C10" s="104" t="s">
        <v>320</v>
      </c>
      <c r="D10" s="62">
        <v>203019</v>
      </c>
      <c r="E10" s="105" t="s">
        <v>323</v>
      </c>
      <c r="F10" s="106">
        <f t="shared" si="0"/>
        <v>60.57</v>
      </c>
      <c r="G10" s="63">
        <v>60.57</v>
      </c>
      <c r="H10" s="63"/>
      <c r="I10" s="38"/>
    </row>
    <row r="11" spans="1:9" s="29" customFormat="1" ht="22.8" customHeight="1">
      <c r="A11" s="33"/>
      <c r="B11" s="104" t="s">
        <v>319</v>
      </c>
      <c r="C11" s="104" t="s">
        <v>317</v>
      </c>
      <c r="D11" s="62">
        <v>203019</v>
      </c>
      <c r="E11" s="105" t="s">
        <v>324</v>
      </c>
      <c r="F11" s="106">
        <f t="shared" si="0"/>
        <v>6.62</v>
      </c>
      <c r="G11" s="63">
        <v>6.62</v>
      </c>
      <c r="H11" s="63"/>
      <c r="I11" s="38"/>
    </row>
  </sheetData>
  <mergeCells count="10">
    <mergeCell ref="B2:H2"/>
    <mergeCell ref="B3:E3"/>
    <mergeCell ref="B4:E4"/>
    <mergeCell ref="F4:H4"/>
    <mergeCell ref="B5:C5"/>
    <mergeCell ref="D5:D6"/>
    <mergeCell ref="E5:E6"/>
    <mergeCell ref="F5:F6"/>
    <mergeCell ref="G5:G6"/>
    <mergeCell ref="H5:H6"/>
  </mergeCells>
  <phoneticPr fontId="6" type="noConversion"/>
  <printOptions horizontalCentered="1"/>
  <pageMargins left="0.75138888888888899" right="0.75138888888888899" top="0.27152777777777798" bottom="0.27152777777777798" header="0" footer="0"/>
  <pageSetup paperSize="9"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I9"/>
  <sheetViews>
    <sheetView tabSelected="1" workbookViewId="0">
      <pane ySplit="5" topLeftCell="A6" activePane="bottomLeft" state="frozen"/>
      <selection pane="bottomLeft" activeCell="F7" sqref="F7"/>
    </sheetView>
  </sheetViews>
  <sheetFormatPr defaultColWidth="10" defaultRowHeight="14.4"/>
  <cols>
    <col min="1" max="1" width="1.5546875" style="4" customWidth="1"/>
    <col min="2" max="4" width="6.109375" style="4" customWidth="1"/>
    <col min="5" max="5" width="13.33203125" style="4" customWidth="1"/>
    <col min="6" max="6" width="37.33203125" style="4" customWidth="1"/>
    <col min="7" max="7" width="22.33203125" style="4" customWidth="1"/>
    <col min="8" max="8" width="16.44140625" style="4" customWidth="1"/>
    <col min="9" max="9" width="1.5546875" style="4" customWidth="1"/>
    <col min="10" max="12" width="9.77734375" style="4" customWidth="1"/>
    <col min="13" max="16384" width="10" style="4"/>
  </cols>
  <sheetData>
    <row r="1" spans="1:9" ht="16.350000000000001" customHeight="1">
      <c r="A1" s="5"/>
      <c r="B1" s="28" t="s">
        <v>240</v>
      </c>
      <c r="C1" s="7"/>
      <c r="D1" s="7"/>
      <c r="E1" s="8"/>
      <c r="F1" s="8"/>
      <c r="G1" s="8"/>
      <c r="I1" s="12"/>
    </row>
    <row r="2" spans="1:9" ht="22.8" customHeight="1">
      <c r="A2" s="5"/>
      <c r="B2" s="128" t="s">
        <v>241</v>
      </c>
      <c r="C2" s="128"/>
      <c r="D2" s="128"/>
      <c r="E2" s="128"/>
      <c r="F2" s="128"/>
      <c r="G2" s="128"/>
      <c r="H2" s="128"/>
      <c r="I2" s="12" t="s">
        <v>3</v>
      </c>
    </row>
    <row r="3" spans="1:9" ht="19.5" customHeight="1">
      <c r="A3" s="10"/>
      <c r="B3" s="129" t="s">
        <v>281</v>
      </c>
      <c r="C3" s="129"/>
      <c r="D3" s="129"/>
      <c r="E3" s="129"/>
      <c r="F3" s="129"/>
      <c r="G3" s="11"/>
      <c r="H3" s="21" t="s">
        <v>4</v>
      </c>
      <c r="I3" s="22"/>
    </row>
    <row r="4" spans="1:9" ht="24.45" customHeight="1">
      <c r="A4" s="14"/>
      <c r="B4" s="123" t="s">
        <v>77</v>
      </c>
      <c r="C4" s="123"/>
      <c r="D4" s="123"/>
      <c r="E4" s="123" t="s">
        <v>67</v>
      </c>
      <c r="F4" s="123" t="s">
        <v>68</v>
      </c>
      <c r="G4" s="123" t="s">
        <v>242</v>
      </c>
      <c r="H4" s="123" t="s">
        <v>243</v>
      </c>
      <c r="I4" s="23"/>
    </row>
    <row r="5" spans="1:9" ht="24.45" customHeight="1">
      <c r="A5" s="14"/>
      <c r="B5" s="13" t="s">
        <v>78</v>
      </c>
      <c r="C5" s="13" t="s">
        <v>79</v>
      </c>
      <c r="D5" s="13" t="s">
        <v>80</v>
      </c>
      <c r="E5" s="123"/>
      <c r="F5" s="123"/>
      <c r="G5" s="123"/>
      <c r="H5" s="123"/>
      <c r="I5" s="24"/>
    </row>
    <row r="6" spans="1:9" ht="22.8" customHeight="1">
      <c r="A6" s="15"/>
      <c r="B6" s="13"/>
      <c r="C6" s="13"/>
      <c r="D6" s="13"/>
      <c r="E6" s="13"/>
      <c r="F6" s="13" t="s">
        <v>69</v>
      </c>
      <c r="G6" s="13"/>
      <c r="H6" s="16"/>
      <c r="I6" s="25"/>
    </row>
    <row r="7" spans="1:9" ht="22.8" customHeight="1">
      <c r="A7" s="14"/>
      <c r="B7" s="17"/>
      <c r="C7" s="17"/>
      <c r="D7" s="17"/>
      <c r="E7" s="17">
        <v>203019</v>
      </c>
      <c r="F7" s="17" t="s">
        <v>326</v>
      </c>
      <c r="G7" s="17"/>
      <c r="H7" s="18"/>
      <c r="I7" s="24"/>
    </row>
    <row r="8" spans="1:9" ht="22.8" customHeight="1">
      <c r="A8" s="14"/>
      <c r="B8" s="17"/>
      <c r="C8" s="17"/>
      <c r="D8" s="17"/>
      <c r="E8" s="17"/>
      <c r="F8" s="17"/>
      <c r="G8" s="17"/>
      <c r="H8" s="18"/>
      <c r="I8" s="24"/>
    </row>
    <row r="9" spans="1:9" ht="9.75" customHeight="1">
      <c r="A9" s="19"/>
      <c r="B9" s="20"/>
      <c r="C9" s="20"/>
      <c r="D9" s="20"/>
      <c r="E9" s="20"/>
      <c r="F9" s="19"/>
      <c r="G9" s="19"/>
      <c r="H9" s="19"/>
      <c r="I9" s="26"/>
    </row>
  </sheetData>
  <mergeCells count="7">
    <mergeCell ref="B2:H2"/>
    <mergeCell ref="B3:F3"/>
    <mergeCell ref="B4:D4"/>
    <mergeCell ref="E4:E5"/>
    <mergeCell ref="F4:F5"/>
    <mergeCell ref="G4:G5"/>
    <mergeCell ref="H4:H5"/>
  </mergeCells>
  <phoneticPr fontId="6" type="noConversion"/>
  <pageMargins left="0.75" right="0.75" top="0.270000010728836" bottom="0.270000010728836" header="0" footer="0"/>
  <pageSetup paperSize="9" scale="95"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10"/>
  <sheetViews>
    <sheetView workbookViewId="0">
      <pane ySplit="6" topLeftCell="A7" activePane="bottomLeft" state="frozen"/>
      <selection pane="bottomLeft" activeCell="E16" sqref="E16"/>
    </sheetView>
  </sheetViews>
  <sheetFormatPr defaultColWidth="10" defaultRowHeight="14.4"/>
  <cols>
    <col min="1" max="1" width="1.5546875" style="4" customWidth="1"/>
    <col min="2" max="2" width="13.33203125" style="4" customWidth="1"/>
    <col min="3" max="3" width="41" style="4" customWidth="1"/>
    <col min="4" max="9" width="16.44140625" style="4" customWidth="1"/>
    <col min="10" max="10" width="1.5546875" style="4" customWidth="1"/>
    <col min="11" max="11" width="9.77734375" style="4" customWidth="1"/>
    <col min="12" max="16384" width="10" style="4"/>
  </cols>
  <sheetData>
    <row r="1" spans="1:10" ht="16.350000000000001" customHeight="1">
      <c r="A1" s="5"/>
      <c r="B1" s="28" t="s">
        <v>244</v>
      </c>
      <c r="C1" s="8"/>
      <c r="D1" s="9"/>
      <c r="E1" s="9"/>
      <c r="F1" s="9"/>
      <c r="G1" s="9"/>
      <c r="H1" s="9"/>
      <c r="J1" s="12"/>
    </row>
    <row r="2" spans="1:10" ht="22.8" customHeight="1">
      <c r="A2" s="5"/>
      <c r="B2" s="128" t="s">
        <v>245</v>
      </c>
      <c r="C2" s="128"/>
      <c r="D2" s="128"/>
      <c r="E2" s="128"/>
      <c r="F2" s="128"/>
      <c r="G2" s="128"/>
      <c r="H2" s="128"/>
      <c r="I2" s="128"/>
      <c r="J2" s="12" t="s">
        <v>3</v>
      </c>
    </row>
    <row r="3" spans="1:10" ht="19.5" customHeight="1">
      <c r="A3" s="10"/>
      <c r="B3" s="129" t="s">
        <v>281</v>
      </c>
      <c r="C3" s="129"/>
      <c r="D3" s="21"/>
      <c r="E3" s="21"/>
      <c r="F3" s="21"/>
      <c r="G3" s="21"/>
      <c r="H3" s="21"/>
      <c r="I3" s="21" t="s">
        <v>4</v>
      </c>
      <c r="J3" s="22"/>
    </row>
    <row r="4" spans="1:10" ht="24.45" customHeight="1">
      <c r="A4" s="12"/>
      <c r="B4" s="123" t="s">
        <v>70</v>
      </c>
      <c r="C4" s="123" t="s">
        <v>68</v>
      </c>
      <c r="D4" s="123" t="s">
        <v>246</v>
      </c>
      <c r="E4" s="123"/>
      <c r="F4" s="123"/>
      <c r="G4" s="123"/>
      <c r="H4" s="123"/>
      <c r="I4" s="123"/>
      <c r="J4" s="23"/>
    </row>
    <row r="5" spans="1:10" ht="24.45" customHeight="1">
      <c r="A5" s="14"/>
      <c r="B5" s="123"/>
      <c r="C5" s="123"/>
      <c r="D5" s="123" t="s">
        <v>56</v>
      </c>
      <c r="E5" s="127" t="s">
        <v>171</v>
      </c>
      <c r="F5" s="123" t="s">
        <v>247</v>
      </c>
      <c r="G5" s="123"/>
      <c r="H5" s="123"/>
      <c r="I5" s="123" t="s">
        <v>176</v>
      </c>
      <c r="J5" s="23"/>
    </row>
    <row r="6" spans="1:10" ht="24.45" customHeight="1">
      <c r="A6" s="14"/>
      <c r="B6" s="123"/>
      <c r="C6" s="123"/>
      <c r="D6" s="123"/>
      <c r="E6" s="127"/>
      <c r="F6" s="13" t="s">
        <v>132</v>
      </c>
      <c r="G6" s="13" t="s">
        <v>248</v>
      </c>
      <c r="H6" s="13" t="s">
        <v>249</v>
      </c>
      <c r="I6" s="123"/>
      <c r="J6" s="24"/>
    </row>
    <row r="7" spans="1:10" ht="22.8" customHeight="1">
      <c r="A7" s="15"/>
      <c r="B7" s="13"/>
      <c r="C7" s="13" t="s">
        <v>69</v>
      </c>
      <c r="D7" s="16"/>
      <c r="E7" s="16"/>
      <c r="F7" s="16"/>
      <c r="G7" s="16"/>
      <c r="H7" s="16"/>
      <c r="I7" s="16"/>
      <c r="J7" s="25"/>
    </row>
    <row r="8" spans="1:10" ht="22.8" customHeight="1">
      <c r="A8" s="126"/>
      <c r="B8" s="17">
        <v>203019</v>
      </c>
      <c r="C8" s="17" t="s">
        <v>282</v>
      </c>
      <c r="D8" s="18">
        <f>F8+I8</f>
        <v>2.3000000000000003</v>
      </c>
      <c r="E8" s="18"/>
      <c r="F8" s="18">
        <v>1.62</v>
      </c>
      <c r="G8" s="18"/>
      <c r="H8" s="18">
        <v>1.62</v>
      </c>
      <c r="I8" s="18">
        <v>0.68</v>
      </c>
      <c r="J8" s="23"/>
    </row>
    <row r="9" spans="1:10" ht="22.8" customHeight="1">
      <c r="A9" s="126"/>
      <c r="B9" s="17"/>
      <c r="C9" s="17"/>
      <c r="D9" s="18"/>
      <c r="E9" s="18"/>
      <c r="F9" s="18"/>
      <c r="G9" s="18"/>
      <c r="H9" s="18"/>
      <c r="I9" s="18"/>
      <c r="J9" s="23"/>
    </row>
    <row r="10" spans="1:10" ht="9.75" customHeight="1">
      <c r="A10" s="19"/>
      <c r="B10" s="19"/>
      <c r="C10" s="19"/>
      <c r="D10" s="19"/>
      <c r="E10" s="19"/>
      <c r="F10" s="19"/>
      <c r="G10" s="19"/>
      <c r="H10" s="19"/>
      <c r="I10" s="19"/>
      <c r="J10" s="26"/>
    </row>
  </sheetData>
  <mergeCells count="10">
    <mergeCell ref="B2:I2"/>
    <mergeCell ref="B3:C3"/>
    <mergeCell ref="D4:I4"/>
    <mergeCell ref="F5:H5"/>
    <mergeCell ref="A8:A9"/>
    <mergeCell ref="B4:B6"/>
    <mergeCell ref="C4:C6"/>
    <mergeCell ref="D5:D6"/>
    <mergeCell ref="E5:E6"/>
    <mergeCell ref="I5:I6"/>
  </mergeCells>
  <phoneticPr fontId="6" type="noConversion"/>
  <printOptions horizontalCentered="1"/>
  <pageMargins left="0.75138888888888899" right="0.75138888888888899" top="0.27152777777777798" bottom="0.27152777777777798" header="0" footer="0"/>
  <pageSetup paperSize="9" scale="85" fitToHeight="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9"/>
  <sheetViews>
    <sheetView workbookViewId="0">
      <pane ySplit="6" topLeftCell="A7" activePane="bottomLeft" state="frozen"/>
      <selection pane="bottomLeft" activeCell="B3" sqref="B3:F3"/>
    </sheetView>
  </sheetViews>
  <sheetFormatPr defaultColWidth="10" defaultRowHeight="14.4"/>
  <cols>
    <col min="1" max="1" width="1.5546875" style="4" customWidth="1"/>
    <col min="2" max="4" width="6.109375" style="4" customWidth="1"/>
    <col min="5" max="5" width="13.33203125" style="4" customWidth="1"/>
    <col min="6" max="6" width="41" style="4" customWidth="1"/>
    <col min="7" max="9" width="16.44140625" style="4" customWidth="1"/>
    <col min="10" max="10" width="1.5546875" style="4" customWidth="1"/>
    <col min="11" max="13" width="9.77734375" style="4" customWidth="1"/>
    <col min="14" max="16384" width="10" style="4"/>
  </cols>
  <sheetData>
    <row r="1" spans="1:10" ht="16.350000000000001" customHeight="1">
      <c r="A1" s="5"/>
      <c r="B1" s="6" t="s">
        <v>250</v>
      </c>
      <c r="C1" s="7"/>
      <c r="D1" s="7"/>
      <c r="E1" s="8"/>
      <c r="F1" s="8"/>
      <c r="G1" s="9"/>
      <c r="H1" s="9"/>
      <c r="J1" s="12"/>
    </row>
    <row r="2" spans="1:10" ht="22.8" customHeight="1">
      <c r="A2" s="5"/>
      <c r="B2" s="128" t="s">
        <v>251</v>
      </c>
      <c r="C2" s="128"/>
      <c r="D2" s="128"/>
      <c r="E2" s="128"/>
      <c r="F2" s="128"/>
      <c r="G2" s="128"/>
      <c r="H2" s="128"/>
      <c r="I2" s="128"/>
      <c r="J2" s="12" t="s">
        <v>3</v>
      </c>
    </row>
    <row r="3" spans="1:10" ht="19.5" customHeight="1">
      <c r="A3" s="10"/>
      <c r="B3" s="129" t="s">
        <v>281</v>
      </c>
      <c r="C3" s="129"/>
      <c r="D3" s="129"/>
      <c r="E3" s="129"/>
      <c r="F3" s="129"/>
      <c r="G3" s="10"/>
      <c r="H3" s="10"/>
      <c r="I3" s="21" t="s">
        <v>4</v>
      </c>
      <c r="J3" s="22"/>
    </row>
    <row r="4" spans="1:10" ht="24.45" customHeight="1">
      <c r="A4" s="12"/>
      <c r="B4" s="123" t="s">
        <v>7</v>
      </c>
      <c r="C4" s="123"/>
      <c r="D4" s="123"/>
      <c r="E4" s="123"/>
      <c r="F4" s="123"/>
      <c r="G4" s="123" t="s">
        <v>252</v>
      </c>
      <c r="H4" s="123"/>
      <c r="I4" s="123"/>
      <c r="J4" s="23"/>
    </row>
    <row r="5" spans="1:10" ht="24.45" customHeight="1">
      <c r="A5" s="14"/>
      <c r="B5" s="123" t="s">
        <v>77</v>
      </c>
      <c r="C5" s="123"/>
      <c r="D5" s="123"/>
      <c r="E5" s="123" t="s">
        <v>67</v>
      </c>
      <c r="F5" s="123" t="s">
        <v>68</v>
      </c>
      <c r="G5" s="123" t="s">
        <v>56</v>
      </c>
      <c r="H5" s="123" t="s">
        <v>73</v>
      </c>
      <c r="I5" s="123" t="s">
        <v>74</v>
      </c>
      <c r="J5" s="23"/>
    </row>
    <row r="6" spans="1:10" ht="24.45" customHeight="1">
      <c r="A6" s="14"/>
      <c r="B6" s="13" t="s">
        <v>78</v>
      </c>
      <c r="C6" s="13" t="s">
        <v>79</v>
      </c>
      <c r="D6" s="13" t="s">
        <v>80</v>
      </c>
      <c r="E6" s="123"/>
      <c r="F6" s="123"/>
      <c r="G6" s="123"/>
      <c r="H6" s="123"/>
      <c r="I6" s="123"/>
      <c r="J6" s="24"/>
    </row>
    <row r="7" spans="1:10" ht="22.8" customHeight="1">
      <c r="A7" s="15"/>
      <c r="B7" s="13"/>
      <c r="C7" s="13"/>
      <c r="D7" s="13"/>
      <c r="E7" s="13"/>
      <c r="F7" s="13" t="s">
        <v>69</v>
      </c>
      <c r="G7" s="16"/>
      <c r="H7" s="16"/>
      <c r="I7" s="16"/>
      <c r="J7" s="25"/>
    </row>
    <row r="8" spans="1:10" ht="22.8" customHeight="1">
      <c r="A8" s="14"/>
      <c r="B8" s="17"/>
      <c r="C8" s="17"/>
      <c r="D8" s="17"/>
      <c r="E8" s="17">
        <v>203019</v>
      </c>
      <c r="F8" s="17" t="s">
        <v>326</v>
      </c>
      <c r="G8" s="18"/>
      <c r="H8" s="18"/>
      <c r="I8" s="18"/>
      <c r="J8" s="24"/>
    </row>
    <row r="9" spans="1:10" ht="9.75" customHeight="1">
      <c r="A9" s="19"/>
      <c r="B9" s="20"/>
      <c r="C9" s="20"/>
      <c r="D9" s="20"/>
      <c r="E9" s="20"/>
      <c r="F9" s="19"/>
      <c r="G9" s="19"/>
      <c r="H9" s="19"/>
      <c r="I9" s="19"/>
      <c r="J9" s="26"/>
    </row>
  </sheetData>
  <mergeCells count="10">
    <mergeCell ref="B2:I2"/>
    <mergeCell ref="B3:F3"/>
    <mergeCell ref="B4:F4"/>
    <mergeCell ref="G4:I4"/>
    <mergeCell ref="B5:D5"/>
    <mergeCell ref="E5:E6"/>
    <mergeCell ref="F5:F6"/>
    <mergeCell ref="G5:G6"/>
    <mergeCell ref="H5:H6"/>
    <mergeCell ref="I5:I6"/>
  </mergeCells>
  <phoneticPr fontId="6" type="noConversion"/>
  <printOptions horizontalCentered="1"/>
  <pageMargins left="0.75138888888888899" right="0.75138888888888899" top="0.27152777777777798" bottom="0.27152777777777798" header="0" footer="0"/>
  <pageSetup paperSize="9" fitToHeight="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9"/>
  <sheetViews>
    <sheetView workbookViewId="0">
      <pane ySplit="6" topLeftCell="A7" activePane="bottomLeft" state="frozen"/>
      <selection pane="bottomLeft" activeCell="D8" sqref="D8"/>
    </sheetView>
  </sheetViews>
  <sheetFormatPr defaultColWidth="10" defaultRowHeight="14.4"/>
  <cols>
    <col min="1" max="1" width="1.5546875" style="4" customWidth="1"/>
    <col min="2" max="2" width="13.33203125" style="4" customWidth="1"/>
    <col min="3" max="3" width="41" style="4" customWidth="1"/>
    <col min="4" max="9" width="16.44140625" style="4" customWidth="1"/>
    <col min="10" max="10" width="1.5546875" style="4" customWidth="1"/>
    <col min="11" max="11" width="9.77734375" style="4" customWidth="1"/>
    <col min="12" max="16384" width="10" style="4"/>
  </cols>
  <sheetData>
    <row r="1" spans="1:10" ht="16.350000000000001" customHeight="1">
      <c r="A1" s="5"/>
      <c r="B1" s="6" t="s">
        <v>253</v>
      </c>
      <c r="C1" s="8"/>
      <c r="D1" s="9"/>
      <c r="E1" s="9"/>
      <c r="F1" s="9"/>
      <c r="G1" s="9"/>
      <c r="H1" s="9"/>
      <c r="J1" s="12"/>
    </row>
    <row r="2" spans="1:10" ht="22.8" customHeight="1">
      <c r="A2" s="5"/>
      <c r="B2" s="128" t="s">
        <v>254</v>
      </c>
      <c r="C2" s="128"/>
      <c r="D2" s="128"/>
      <c r="E2" s="128"/>
      <c r="F2" s="128"/>
      <c r="G2" s="128"/>
      <c r="H2" s="128"/>
      <c r="I2" s="128"/>
      <c r="J2" s="12" t="s">
        <v>3</v>
      </c>
    </row>
    <row r="3" spans="1:10" ht="19.5" customHeight="1">
      <c r="A3" s="10"/>
      <c r="B3" s="129" t="s">
        <v>281</v>
      </c>
      <c r="C3" s="129"/>
      <c r="D3" s="21"/>
      <c r="E3" s="21"/>
      <c r="F3" s="21"/>
      <c r="G3" s="21"/>
      <c r="H3" s="21"/>
      <c r="I3" s="21" t="s">
        <v>4</v>
      </c>
      <c r="J3" s="22"/>
    </row>
    <row r="4" spans="1:10" ht="24.45" customHeight="1">
      <c r="A4" s="12"/>
      <c r="B4" s="123" t="s">
        <v>70</v>
      </c>
      <c r="C4" s="123" t="s">
        <v>68</v>
      </c>
      <c r="D4" s="123" t="s">
        <v>246</v>
      </c>
      <c r="E4" s="123"/>
      <c r="F4" s="123"/>
      <c r="G4" s="123"/>
      <c r="H4" s="123"/>
      <c r="I4" s="123"/>
      <c r="J4" s="23"/>
    </row>
    <row r="5" spans="1:10" ht="24.45" customHeight="1">
      <c r="A5" s="14"/>
      <c r="B5" s="123"/>
      <c r="C5" s="123"/>
      <c r="D5" s="123" t="s">
        <v>56</v>
      </c>
      <c r="E5" s="127" t="s">
        <v>171</v>
      </c>
      <c r="F5" s="123" t="s">
        <v>247</v>
      </c>
      <c r="G5" s="123"/>
      <c r="H5" s="123"/>
      <c r="I5" s="123" t="s">
        <v>176</v>
      </c>
      <c r="J5" s="23"/>
    </row>
    <row r="6" spans="1:10" ht="24.45" customHeight="1">
      <c r="A6" s="14"/>
      <c r="B6" s="123"/>
      <c r="C6" s="123"/>
      <c r="D6" s="123"/>
      <c r="E6" s="127"/>
      <c r="F6" s="13" t="s">
        <v>132</v>
      </c>
      <c r="G6" s="13" t="s">
        <v>248</v>
      </c>
      <c r="H6" s="13" t="s">
        <v>249</v>
      </c>
      <c r="I6" s="123"/>
      <c r="J6" s="24"/>
    </row>
    <row r="7" spans="1:10" ht="22.8" customHeight="1">
      <c r="A7" s="15"/>
      <c r="B7" s="13"/>
      <c r="C7" s="13" t="s">
        <v>69</v>
      </c>
      <c r="D7" s="16"/>
      <c r="E7" s="16"/>
      <c r="F7" s="16"/>
      <c r="G7" s="16"/>
      <c r="H7" s="16"/>
      <c r="I7" s="16"/>
      <c r="J7" s="25"/>
    </row>
    <row r="8" spans="1:10" ht="22.8" customHeight="1">
      <c r="A8" s="14"/>
      <c r="B8" s="17">
        <v>203019</v>
      </c>
      <c r="C8" s="17" t="s">
        <v>282</v>
      </c>
      <c r="D8" s="18" t="s">
        <v>326</v>
      </c>
      <c r="E8" s="18"/>
      <c r="F8" s="18"/>
      <c r="G8" s="18"/>
      <c r="H8" s="18"/>
      <c r="I8" s="18"/>
      <c r="J8" s="23"/>
    </row>
    <row r="9" spans="1:10" ht="9.75" customHeight="1">
      <c r="A9" s="19"/>
      <c r="B9" s="19"/>
      <c r="C9" s="19"/>
      <c r="D9" s="19"/>
      <c r="E9" s="19"/>
      <c r="F9" s="19"/>
      <c r="G9" s="19"/>
      <c r="H9" s="19"/>
      <c r="I9" s="19"/>
      <c r="J9" s="26"/>
    </row>
  </sheetData>
  <mergeCells count="9">
    <mergeCell ref="B2:I2"/>
    <mergeCell ref="B3:C3"/>
    <mergeCell ref="D4:I4"/>
    <mergeCell ref="F5:H5"/>
    <mergeCell ref="B4:B6"/>
    <mergeCell ref="C4:C6"/>
    <mergeCell ref="D5:D6"/>
    <mergeCell ref="E5:E6"/>
    <mergeCell ref="I5:I6"/>
  </mergeCells>
  <phoneticPr fontId="6" type="noConversion"/>
  <printOptions horizontalCentered="1"/>
  <pageMargins left="0.75138888888888899" right="0.75138888888888899" top="0.27152777777777798" bottom="0.27152777777777798" header="0" footer="0"/>
  <pageSetup paperSize="9" scale="85" fitToHeight="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9"/>
  <sheetViews>
    <sheetView workbookViewId="0">
      <pane ySplit="6" topLeftCell="A7" activePane="bottomLeft" state="frozen"/>
      <selection pane="bottomLeft" activeCell="F8" sqref="F8"/>
    </sheetView>
  </sheetViews>
  <sheetFormatPr defaultColWidth="10" defaultRowHeight="14.4"/>
  <cols>
    <col min="1" max="1" width="1.5546875" style="4" customWidth="1"/>
    <col min="2" max="4" width="6.109375" style="4" customWidth="1"/>
    <col min="5" max="5" width="13.33203125" style="4" customWidth="1"/>
    <col min="6" max="6" width="41" style="4" customWidth="1"/>
    <col min="7" max="9" width="16.44140625" style="4" customWidth="1"/>
    <col min="10" max="10" width="1.5546875" style="4" customWidth="1"/>
    <col min="11" max="13" width="9.77734375" style="4" customWidth="1"/>
    <col min="14" max="16384" width="10" style="4"/>
  </cols>
  <sheetData>
    <row r="1" spans="1:10" ht="16.350000000000001" customHeight="1">
      <c r="A1" s="5"/>
      <c r="B1" s="6" t="s">
        <v>255</v>
      </c>
      <c r="C1" s="7"/>
      <c r="D1" s="7"/>
      <c r="E1" s="8"/>
      <c r="F1" s="8"/>
      <c r="G1" s="9"/>
      <c r="H1" s="9"/>
      <c r="J1" s="12"/>
    </row>
    <row r="2" spans="1:10" ht="22.8" customHeight="1">
      <c r="A2" s="5"/>
      <c r="B2" s="128" t="s">
        <v>256</v>
      </c>
      <c r="C2" s="128"/>
      <c r="D2" s="128"/>
      <c r="E2" s="128"/>
      <c r="F2" s="128"/>
      <c r="G2" s="128"/>
      <c r="H2" s="128"/>
      <c r="I2" s="128"/>
      <c r="J2" s="12" t="s">
        <v>3</v>
      </c>
    </row>
    <row r="3" spans="1:10" ht="19.5" customHeight="1">
      <c r="A3" s="10"/>
      <c r="B3" s="129" t="s">
        <v>281</v>
      </c>
      <c r="C3" s="129"/>
      <c r="D3" s="129"/>
      <c r="E3" s="129"/>
      <c r="F3" s="129"/>
      <c r="G3" s="10"/>
      <c r="H3" s="10"/>
      <c r="I3" s="21" t="s">
        <v>4</v>
      </c>
      <c r="J3" s="22"/>
    </row>
    <row r="4" spans="1:10" ht="24.45" customHeight="1">
      <c r="A4" s="12"/>
      <c r="B4" s="123" t="s">
        <v>7</v>
      </c>
      <c r="C4" s="123"/>
      <c r="D4" s="123"/>
      <c r="E4" s="123"/>
      <c r="F4" s="123"/>
      <c r="G4" s="123" t="s">
        <v>257</v>
      </c>
      <c r="H4" s="123"/>
      <c r="I4" s="123"/>
      <c r="J4" s="23"/>
    </row>
    <row r="5" spans="1:10" ht="24.45" customHeight="1">
      <c r="A5" s="14"/>
      <c r="B5" s="123" t="s">
        <v>77</v>
      </c>
      <c r="C5" s="123"/>
      <c r="D5" s="123"/>
      <c r="E5" s="123" t="s">
        <v>67</v>
      </c>
      <c r="F5" s="123" t="s">
        <v>68</v>
      </c>
      <c r="G5" s="123" t="s">
        <v>56</v>
      </c>
      <c r="H5" s="123" t="s">
        <v>73</v>
      </c>
      <c r="I5" s="123" t="s">
        <v>74</v>
      </c>
      <c r="J5" s="23"/>
    </row>
    <row r="6" spans="1:10" ht="24.45" customHeight="1">
      <c r="A6" s="14"/>
      <c r="B6" s="13" t="s">
        <v>78</v>
      </c>
      <c r="C6" s="13" t="s">
        <v>79</v>
      </c>
      <c r="D6" s="13" t="s">
        <v>80</v>
      </c>
      <c r="E6" s="123"/>
      <c r="F6" s="123"/>
      <c r="G6" s="123"/>
      <c r="H6" s="123"/>
      <c r="I6" s="123"/>
      <c r="J6" s="24"/>
    </row>
    <row r="7" spans="1:10" ht="22.8" customHeight="1">
      <c r="A7" s="15"/>
      <c r="B7" s="13"/>
      <c r="C7" s="13"/>
      <c r="D7" s="13"/>
      <c r="E7" s="13"/>
      <c r="F7" s="13" t="s">
        <v>69</v>
      </c>
      <c r="G7" s="16"/>
      <c r="H7" s="16"/>
      <c r="I7" s="16"/>
      <c r="J7" s="25"/>
    </row>
    <row r="8" spans="1:10" ht="22.8" customHeight="1">
      <c r="A8" s="14"/>
      <c r="B8" s="17"/>
      <c r="C8" s="17"/>
      <c r="D8" s="17"/>
      <c r="E8" s="17">
        <v>203019</v>
      </c>
      <c r="F8" s="17" t="s">
        <v>326</v>
      </c>
      <c r="G8" s="18"/>
      <c r="H8" s="18"/>
      <c r="I8" s="18"/>
      <c r="J8" s="24"/>
    </row>
    <row r="9" spans="1:10" ht="9.75" customHeight="1">
      <c r="A9" s="19"/>
      <c r="B9" s="20"/>
      <c r="C9" s="20"/>
      <c r="D9" s="20"/>
      <c r="E9" s="20"/>
      <c r="F9" s="19"/>
      <c r="G9" s="19"/>
      <c r="H9" s="19"/>
      <c r="I9" s="19"/>
      <c r="J9" s="26"/>
    </row>
  </sheetData>
  <mergeCells count="10">
    <mergeCell ref="B2:I2"/>
    <mergeCell ref="B3:F3"/>
    <mergeCell ref="B4:F4"/>
    <mergeCell ref="G4:I4"/>
    <mergeCell ref="B5:D5"/>
    <mergeCell ref="E5:E6"/>
    <mergeCell ref="F5:F6"/>
    <mergeCell ref="G5:G6"/>
    <mergeCell ref="H5:H6"/>
    <mergeCell ref="I5:I6"/>
  </mergeCells>
  <phoneticPr fontId="6" type="noConversion"/>
  <printOptions horizontalCentered="1"/>
  <pageMargins left="0.75138888888888899" right="0.75138888888888899" top="0.27152777777777798" bottom="0.27152777777777798" header="0" footer="0"/>
  <pageSetup paperSize="9" fitToHeight="0"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workbookViewId="0">
      <selection activeCell="K16" sqref="K16"/>
    </sheetView>
  </sheetViews>
  <sheetFormatPr defaultColWidth="9" defaultRowHeight="14.4"/>
  <cols>
    <col min="5" max="5" width="24.33203125" customWidth="1"/>
    <col min="6" max="7" width="9.5546875" bestFit="1" customWidth="1"/>
    <col min="8" max="8" width="17.33203125" customWidth="1"/>
  </cols>
  <sheetData>
    <row r="1" spans="1:8">
      <c r="A1" s="114" t="s">
        <v>258</v>
      </c>
      <c r="B1" s="114"/>
      <c r="C1" s="114"/>
      <c r="D1" s="114"/>
      <c r="E1" s="114"/>
      <c r="F1" s="114"/>
      <c r="G1" s="114"/>
    </row>
    <row r="2" spans="1:8" ht="20.399999999999999">
      <c r="A2" s="132" t="s">
        <v>350</v>
      </c>
      <c r="B2" s="132"/>
      <c r="C2" s="132"/>
      <c r="D2" s="132"/>
      <c r="E2" s="132"/>
      <c r="F2" s="132"/>
      <c r="G2" s="132"/>
      <c r="H2" s="132"/>
    </row>
    <row r="3" spans="1:8" ht="15.6">
      <c r="A3" s="133" t="s">
        <v>259</v>
      </c>
      <c r="B3" s="133"/>
      <c r="C3" s="133"/>
      <c r="D3" s="133"/>
      <c r="E3" s="133"/>
      <c r="F3" s="133"/>
      <c r="G3" s="133"/>
      <c r="H3" s="133"/>
    </row>
    <row r="4" spans="1:8" ht="15.6">
      <c r="A4" s="115"/>
      <c r="B4" s="115"/>
      <c r="C4" s="115"/>
      <c r="D4" s="115"/>
      <c r="E4" s="115"/>
      <c r="F4" s="115"/>
      <c r="G4" s="115"/>
      <c r="H4" s="116" t="s">
        <v>351</v>
      </c>
    </row>
    <row r="5" spans="1:8">
      <c r="A5" s="131" t="s">
        <v>352</v>
      </c>
      <c r="B5" s="131"/>
      <c r="C5" s="131"/>
      <c r="D5" s="131" t="s">
        <v>359</v>
      </c>
      <c r="E5" s="131"/>
      <c r="F5" s="131"/>
      <c r="G5" s="131"/>
      <c r="H5" s="131"/>
    </row>
    <row r="6" spans="1:8">
      <c r="A6" s="131" t="s">
        <v>353</v>
      </c>
      <c r="B6" s="131" t="s">
        <v>260</v>
      </c>
      <c r="C6" s="131"/>
      <c r="D6" s="131" t="s">
        <v>261</v>
      </c>
      <c r="E6" s="131"/>
      <c r="F6" s="131"/>
      <c r="G6" s="131"/>
      <c r="H6" s="131"/>
    </row>
    <row r="7" spans="1:8" ht="86.4" customHeight="1">
      <c r="A7" s="131"/>
      <c r="B7" s="131" t="s">
        <v>360</v>
      </c>
      <c r="C7" s="131"/>
      <c r="D7" s="131" t="s">
        <v>361</v>
      </c>
      <c r="E7" s="131"/>
      <c r="F7" s="131"/>
      <c r="G7" s="131"/>
      <c r="H7" s="131"/>
    </row>
    <row r="8" spans="1:8" ht="58.2" customHeight="1">
      <c r="A8" s="131"/>
      <c r="B8" s="131" t="s">
        <v>362</v>
      </c>
      <c r="C8" s="131"/>
      <c r="D8" s="131" t="s">
        <v>363</v>
      </c>
      <c r="E8" s="131"/>
      <c r="F8" s="131"/>
      <c r="G8" s="131"/>
      <c r="H8" s="131"/>
    </row>
    <row r="9" spans="1:8">
      <c r="A9" s="131"/>
      <c r="B9" s="131" t="s">
        <v>354</v>
      </c>
      <c r="C9" s="131"/>
      <c r="D9" s="131"/>
      <c r="E9" s="131"/>
      <c r="F9" s="117" t="s">
        <v>355</v>
      </c>
      <c r="G9" s="117" t="s">
        <v>262</v>
      </c>
      <c r="H9" s="117" t="s">
        <v>263</v>
      </c>
    </row>
    <row r="10" spans="1:8">
      <c r="A10" s="131"/>
      <c r="B10" s="131"/>
      <c r="C10" s="131"/>
      <c r="D10" s="131"/>
      <c r="E10" s="131"/>
      <c r="F10" s="118">
        <v>1063.48</v>
      </c>
      <c r="G10" s="118">
        <v>1063.48</v>
      </c>
      <c r="H10" s="119"/>
    </row>
    <row r="11" spans="1:8" ht="54" customHeight="1">
      <c r="A11" s="120" t="s">
        <v>356</v>
      </c>
      <c r="B11" s="134" t="s">
        <v>364</v>
      </c>
      <c r="C11" s="134"/>
      <c r="D11" s="134"/>
      <c r="E11" s="134"/>
      <c r="F11" s="134"/>
      <c r="G11" s="134"/>
      <c r="H11" s="134"/>
    </row>
    <row r="12" spans="1:8" s="99" customFormat="1" ht="39.9" customHeight="1">
      <c r="A12" s="135" t="s">
        <v>357</v>
      </c>
      <c r="B12" s="111" t="s">
        <v>264</v>
      </c>
      <c r="C12" s="136" t="s">
        <v>265</v>
      </c>
      <c r="D12" s="136"/>
      <c r="E12" s="112" t="s">
        <v>266</v>
      </c>
      <c r="F12" s="140" t="s">
        <v>328</v>
      </c>
      <c r="G12" s="141"/>
      <c r="H12" s="142"/>
    </row>
    <row r="13" spans="1:8" s="99" customFormat="1" ht="39.9" customHeight="1">
      <c r="A13" s="135"/>
      <c r="B13" s="137" t="s">
        <v>358</v>
      </c>
      <c r="C13" s="136" t="s">
        <v>267</v>
      </c>
      <c r="D13" s="136"/>
      <c r="E13" s="100" t="s">
        <v>329</v>
      </c>
      <c r="F13" s="143" t="s">
        <v>330</v>
      </c>
      <c r="G13" s="144"/>
      <c r="H13" s="145"/>
    </row>
    <row r="14" spans="1:8" s="99" customFormat="1" ht="39.9" customHeight="1">
      <c r="A14" s="135"/>
      <c r="B14" s="138"/>
      <c r="C14" s="136"/>
      <c r="D14" s="136"/>
      <c r="E14" s="100" t="s">
        <v>331</v>
      </c>
      <c r="F14" s="143" t="s">
        <v>332</v>
      </c>
      <c r="G14" s="144"/>
      <c r="H14" s="145"/>
    </row>
    <row r="15" spans="1:8" s="99" customFormat="1" ht="39.9" customHeight="1">
      <c r="A15" s="135"/>
      <c r="B15" s="138"/>
      <c r="C15" s="147" t="s">
        <v>268</v>
      </c>
      <c r="D15" s="148"/>
      <c r="E15" s="113" t="s">
        <v>333</v>
      </c>
      <c r="F15" s="143" t="s">
        <v>334</v>
      </c>
      <c r="G15" s="144"/>
      <c r="H15" s="145"/>
    </row>
    <row r="16" spans="1:8" s="99" customFormat="1" ht="35.1" customHeight="1">
      <c r="A16" s="135"/>
      <c r="B16" s="138"/>
      <c r="C16" s="149" t="s">
        <v>269</v>
      </c>
      <c r="D16" s="150"/>
      <c r="E16" s="113" t="s">
        <v>335</v>
      </c>
      <c r="F16" s="143" t="s">
        <v>336</v>
      </c>
      <c r="G16" s="144"/>
      <c r="H16" s="145"/>
    </row>
    <row r="17" spans="1:8" s="99" customFormat="1" ht="35.1" customHeight="1">
      <c r="A17" s="135"/>
      <c r="B17" s="138"/>
      <c r="C17" s="151"/>
      <c r="D17" s="152"/>
      <c r="E17" s="113" t="s">
        <v>337</v>
      </c>
      <c r="F17" s="143" t="s">
        <v>336</v>
      </c>
      <c r="G17" s="144"/>
      <c r="H17" s="145"/>
    </row>
    <row r="18" spans="1:8" s="99" customFormat="1" ht="35.1" customHeight="1">
      <c r="A18" s="135"/>
      <c r="B18" s="138"/>
      <c r="C18" s="153" t="s">
        <v>270</v>
      </c>
      <c r="D18" s="154"/>
      <c r="E18" s="113" t="s">
        <v>238</v>
      </c>
      <c r="F18" s="143" t="s">
        <v>338</v>
      </c>
      <c r="G18" s="144"/>
      <c r="H18" s="145"/>
    </row>
    <row r="19" spans="1:8" s="99" customFormat="1" ht="35.1" customHeight="1">
      <c r="A19" s="135"/>
      <c r="B19" s="138"/>
      <c r="C19" s="155"/>
      <c r="D19" s="156"/>
      <c r="E19" s="100" t="s">
        <v>239</v>
      </c>
      <c r="F19" s="143" t="s">
        <v>339</v>
      </c>
      <c r="G19" s="144"/>
      <c r="H19" s="145"/>
    </row>
    <row r="20" spans="1:8" s="99" customFormat="1" ht="35.1" customHeight="1">
      <c r="A20" s="135"/>
      <c r="B20" s="138"/>
      <c r="C20" s="136" t="s">
        <v>340</v>
      </c>
      <c r="D20" s="136"/>
      <c r="E20" s="100" t="s">
        <v>341</v>
      </c>
      <c r="F20" s="143" t="s">
        <v>342</v>
      </c>
      <c r="G20" s="144"/>
      <c r="H20" s="145"/>
    </row>
    <row r="21" spans="1:8" s="99" customFormat="1" ht="35.1" customHeight="1">
      <c r="A21" s="135"/>
      <c r="B21" s="138"/>
      <c r="C21" s="136" t="s">
        <v>343</v>
      </c>
      <c r="D21" s="136"/>
      <c r="E21" s="100" t="s">
        <v>344</v>
      </c>
      <c r="F21" s="143" t="s">
        <v>345</v>
      </c>
      <c r="G21" s="144"/>
      <c r="H21" s="145"/>
    </row>
    <row r="22" spans="1:8" s="99" customFormat="1" ht="35.1" customHeight="1">
      <c r="A22" s="135"/>
      <c r="B22" s="138"/>
      <c r="C22" s="136" t="s">
        <v>346</v>
      </c>
      <c r="D22" s="136"/>
      <c r="E22" s="100" t="s">
        <v>347</v>
      </c>
      <c r="F22" s="143" t="s">
        <v>336</v>
      </c>
      <c r="G22" s="144"/>
      <c r="H22" s="145"/>
    </row>
    <row r="23" spans="1:8" s="99" customFormat="1" ht="35.1" customHeight="1">
      <c r="A23" s="135"/>
      <c r="B23" s="138"/>
      <c r="C23" s="147" t="s">
        <v>271</v>
      </c>
      <c r="D23" s="148"/>
      <c r="E23" s="100" t="s">
        <v>348</v>
      </c>
      <c r="F23" s="143" t="s">
        <v>334</v>
      </c>
      <c r="G23" s="144"/>
      <c r="H23" s="145"/>
    </row>
    <row r="24" spans="1:8" s="99" customFormat="1" ht="39.9" customHeight="1">
      <c r="A24" s="135"/>
      <c r="B24" s="139"/>
      <c r="C24" s="155"/>
      <c r="D24" s="156"/>
      <c r="E24" s="100" t="s">
        <v>349</v>
      </c>
      <c r="F24" s="143" t="s">
        <v>334</v>
      </c>
      <c r="G24" s="144"/>
      <c r="H24" s="145"/>
    </row>
    <row r="25" spans="1:8">
      <c r="A25" s="146"/>
      <c r="B25" s="146"/>
      <c r="C25" s="146"/>
      <c r="D25" s="146"/>
      <c r="E25" s="146"/>
      <c r="F25" s="146"/>
      <c r="G25" s="146"/>
      <c r="H25" s="146"/>
    </row>
  </sheetData>
  <mergeCells count="38">
    <mergeCell ref="A25:H25"/>
    <mergeCell ref="C13:D14"/>
    <mergeCell ref="C15:D15"/>
    <mergeCell ref="C16:D17"/>
    <mergeCell ref="C18:D19"/>
    <mergeCell ref="C22:D22"/>
    <mergeCell ref="C23:D24"/>
    <mergeCell ref="F24:H24"/>
    <mergeCell ref="F20:H20"/>
    <mergeCell ref="C21:D21"/>
    <mergeCell ref="F21:H21"/>
    <mergeCell ref="B11:H11"/>
    <mergeCell ref="A12:A24"/>
    <mergeCell ref="C12:D12"/>
    <mergeCell ref="B13:B24"/>
    <mergeCell ref="F12:H12"/>
    <mergeCell ref="F13:H13"/>
    <mergeCell ref="F14:H14"/>
    <mergeCell ref="F15:H15"/>
    <mergeCell ref="F16:H16"/>
    <mergeCell ref="F17:H17"/>
    <mergeCell ref="F18:H18"/>
    <mergeCell ref="F22:H22"/>
    <mergeCell ref="F23:H23"/>
    <mergeCell ref="F19:H19"/>
    <mergeCell ref="C20:D20"/>
    <mergeCell ref="D8:H8"/>
    <mergeCell ref="A2:H2"/>
    <mergeCell ref="A3:H3"/>
    <mergeCell ref="A5:C5"/>
    <mergeCell ref="D5:H5"/>
    <mergeCell ref="B7:C7"/>
    <mergeCell ref="B8:C8"/>
    <mergeCell ref="A6:A10"/>
    <mergeCell ref="B6:C6"/>
    <mergeCell ref="D6:H6"/>
    <mergeCell ref="D7:H7"/>
    <mergeCell ref="B9:E10"/>
  </mergeCells>
  <phoneticPr fontId="6" type="noConversion"/>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
  <sheetViews>
    <sheetView workbookViewId="0">
      <selection activeCell="B5" sqref="B5"/>
    </sheetView>
  </sheetViews>
  <sheetFormatPr defaultColWidth="9" defaultRowHeight="14.4"/>
  <cols>
    <col min="1" max="1" width="5.6640625" customWidth="1"/>
    <col min="2" max="2" width="25.88671875" customWidth="1"/>
    <col min="13" max="13" width="17.44140625" customWidth="1"/>
  </cols>
  <sheetData>
    <row r="1" spans="2:13">
      <c r="B1" s="1" t="s">
        <v>272</v>
      </c>
      <c r="C1" s="2"/>
      <c r="D1" s="2"/>
      <c r="E1" s="2"/>
      <c r="F1" s="2"/>
      <c r="G1" s="2"/>
      <c r="H1" s="2"/>
      <c r="I1" s="2"/>
      <c r="J1" s="2"/>
      <c r="K1" s="2"/>
      <c r="L1" s="2"/>
    </row>
    <row r="2" spans="2:13" ht="64.05" customHeight="1">
      <c r="B2" s="157" t="s">
        <v>327</v>
      </c>
      <c r="C2" s="157"/>
      <c r="D2" s="157"/>
      <c r="E2" s="158"/>
      <c r="F2" s="158"/>
      <c r="G2" s="158"/>
      <c r="H2" s="158"/>
      <c r="I2" s="158"/>
      <c r="J2" s="158"/>
      <c r="K2" s="158"/>
      <c r="L2" s="158"/>
      <c r="M2" s="158"/>
    </row>
    <row r="3" spans="2:13" ht="30" customHeight="1">
      <c r="B3" s="159"/>
      <c r="C3" s="159"/>
      <c r="D3" s="159"/>
      <c r="E3" s="160"/>
      <c r="F3" s="3"/>
      <c r="G3" s="162" t="s">
        <v>325</v>
      </c>
      <c r="H3" s="163"/>
      <c r="I3" s="164"/>
      <c r="J3" s="3"/>
      <c r="K3" s="161" t="s">
        <v>4</v>
      </c>
      <c r="L3" s="161"/>
      <c r="M3" s="161"/>
    </row>
    <row r="4" spans="2:13" ht="52.95" customHeight="1">
      <c r="B4" s="107" t="s">
        <v>0</v>
      </c>
      <c r="C4" s="107" t="s">
        <v>242</v>
      </c>
      <c r="D4" s="107" t="s">
        <v>8</v>
      </c>
      <c r="E4" s="108" t="s">
        <v>273</v>
      </c>
      <c r="F4" s="107" t="s">
        <v>264</v>
      </c>
      <c r="G4" s="107" t="s">
        <v>265</v>
      </c>
      <c r="H4" s="107" t="s">
        <v>266</v>
      </c>
      <c r="I4" s="107" t="s">
        <v>274</v>
      </c>
      <c r="J4" s="107" t="s">
        <v>275</v>
      </c>
      <c r="K4" s="107" t="s">
        <v>276</v>
      </c>
      <c r="L4" s="107" t="s">
        <v>277</v>
      </c>
      <c r="M4" s="107" t="s">
        <v>278</v>
      </c>
    </row>
    <row r="5" spans="2:13" ht="15.6">
      <c r="B5" s="109" t="s">
        <v>282</v>
      </c>
      <c r="C5" s="110"/>
      <c r="D5" s="110"/>
      <c r="E5" s="110"/>
      <c r="F5" s="110"/>
      <c r="G5" s="110"/>
      <c r="H5" s="110"/>
      <c r="I5" s="110"/>
      <c r="J5" s="110"/>
      <c r="K5" s="110"/>
      <c r="L5" s="110"/>
      <c r="M5" s="110"/>
    </row>
  </sheetData>
  <mergeCells count="4">
    <mergeCell ref="B2:M2"/>
    <mergeCell ref="B3:E3"/>
    <mergeCell ref="K3:M3"/>
    <mergeCell ref="G3:I3"/>
  </mergeCells>
  <phoneticPr fontId="6" type="noConversion"/>
  <dataValidations count="1">
    <dataValidation type="list" allowBlank="1" showInputMessage="1" showErrorMessage="1" sqref="M5 M11">
      <formula1>"正向指标,反向指标"</formula1>
    </dataValidation>
  </dataValidations>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封面</vt:lpstr>
      <vt:lpstr>1</vt:lpstr>
      <vt:lpstr>1-1</vt:lpstr>
      <vt:lpstr>1-2</vt:lpstr>
      <vt:lpstr>2</vt:lpstr>
      <vt:lpstr>2-1</vt:lpstr>
      <vt:lpstr>3</vt:lpstr>
      <vt:lpstr>3-1</vt:lpstr>
      <vt:lpstr>3-2</vt:lpstr>
      <vt:lpstr>3-3</vt:lpstr>
      <vt:lpstr>4</vt:lpstr>
      <vt:lpstr>4-1</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2022-01-26T08:18:00Z</dcterms:created>
  <dcterms:modified xsi:type="dcterms:W3CDTF">2023-07-14T02:14:28Z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ies>
</file>