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50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 " sheetId="19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 localSheetId="13">#REF!</definedName>
    <definedName name="________________A01">#REF!</definedName>
    <definedName name="________________A08">'[1]A01-1'!$A$5:$C$36</definedName>
    <definedName name="_______________A01" localSheetId="13">#REF!</definedName>
    <definedName name="_______________A01">#REF!</definedName>
    <definedName name="_______________A08">'[2]A01-1'!$A$5:$C$36</definedName>
    <definedName name="______________A01" localSheetId="13">#REF!</definedName>
    <definedName name="______________A01">#REF!</definedName>
    <definedName name="______________A08">'[3]A01-1'!$A$5:$C$36</definedName>
    <definedName name="_____________A01" localSheetId="13">#REF!</definedName>
    <definedName name="_____________A01">#REF!</definedName>
    <definedName name="_____________A08">'[4]A01-1'!$A$5:$C$36</definedName>
    <definedName name="____________A01" localSheetId="13">#REF!</definedName>
    <definedName name="____________A01">#REF!</definedName>
    <definedName name="____________A08">'[5]A01-1'!$A$5:$C$36</definedName>
    <definedName name="____________qyc1234" localSheetId="13">#REF!</definedName>
    <definedName name="____________qyc1234">#REF!</definedName>
    <definedName name="___________A01" localSheetId="13">#REF!</definedName>
    <definedName name="___________A01">#REF!</definedName>
    <definedName name="___________A08">'[5]A01-1'!$A$5:$C$36</definedName>
    <definedName name="___________qyc1234" localSheetId="13">#REF!</definedName>
    <definedName name="___________qyc1234">#REF!</definedName>
    <definedName name="__________A01" localSheetId="13">#REF!</definedName>
    <definedName name="__________A01">#REF!</definedName>
    <definedName name="__________A08">'[5]A01-1'!$A$5:$C$36</definedName>
    <definedName name="__________qyc1234" localSheetId="13">#REF!</definedName>
    <definedName name="__________qyc1234">#REF!</definedName>
    <definedName name="_________A01" localSheetId="13">#REF!</definedName>
    <definedName name="_________A01">#REF!</definedName>
    <definedName name="_________A08">'[6]A01-1'!$A$5:$C$36</definedName>
    <definedName name="_________qyc1234" localSheetId="13">#REF!</definedName>
    <definedName name="_________qyc1234">#REF!</definedName>
    <definedName name="________A01" localSheetId="13">#REF!</definedName>
    <definedName name="________A01">#REF!</definedName>
    <definedName name="________A08">'[5]A01-1'!$A$5:$C$36</definedName>
    <definedName name="________qyc1234" localSheetId="13">#REF!</definedName>
    <definedName name="________qyc1234">#REF!</definedName>
    <definedName name="_______A01" localSheetId="13">#REF!</definedName>
    <definedName name="_______A01">#REF!</definedName>
    <definedName name="_______A08">'[7]A01-1'!$A$5:$C$36</definedName>
    <definedName name="_______qyc1234" localSheetId="13">#REF!</definedName>
    <definedName name="_______qyc1234">#REF!</definedName>
    <definedName name="______A01" localSheetId="13">#REF!</definedName>
    <definedName name="______A01">#REF!</definedName>
    <definedName name="______A08">'[8]A01-1'!$A$5:$C$36</definedName>
    <definedName name="______qyc1234" localSheetId="13">#REF!</definedName>
    <definedName name="______qyc1234">#REF!</definedName>
    <definedName name="_____A01" localSheetId="13">#REF!</definedName>
    <definedName name="_____A01">#REF!</definedName>
    <definedName name="_____A08">'[8]A01-1'!$A$5:$C$36</definedName>
    <definedName name="_____qyc1234" localSheetId="13">#REF!</definedName>
    <definedName name="_____qyc1234">#REF!</definedName>
    <definedName name="____1A01_" localSheetId="13">#REF!</definedName>
    <definedName name="____1A01_">#REF!</definedName>
    <definedName name="____2A08_">'[9]A01-1'!$A$5:$C$36</definedName>
    <definedName name="____A01" localSheetId="13">#REF!</definedName>
    <definedName name="____A01">#REF!</definedName>
    <definedName name="____A08">'[10]A01-1'!$A$5:$C$36</definedName>
    <definedName name="____qyc1234" localSheetId="13">#REF!</definedName>
    <definedName name="____qyc1234">#REF!</definedName>
    <definedName name="___1A01_" localSheetId="13">#REF!</definedName>
    <definedName name="___1A01_">#REF!</definedName>
    <definedName name="___2A08_">'[2]A01-1'!$A$5:$C$36</definedName>
    <definedName name="___A01" localSheetId="13">#REF!</definedName>
    <definedName name="___A01">#REF!</definedName>
    <definedName name="___A08">'[10]A01-1'!$A$5:$C$36</definedName>
    <definedName name="___qyc1234" localSheetId="13">#REF!</definedName>
    <definedName name="___qyc1234">#REF!</definedName>
    <definedName name="__1A01_" localSheetId="13">#REF!</definedName>
    <definedName name="__1A01_">#REF!</definedName>
    <definedName name="__2A01_" localSheetId="13">#REF!</definedName>
    <definedName name="__2A01_">#REF!</definedName>
    <definedName name="__2A08_">'[2]A01-1'!$A$5:$C$36</definedName>
    <definedName name="__4A08_">'[2]A01-1'!$A$5:$C$36</definedName>
    <definedName name="__A01" localSheetId="13">#REF!</definedName>
    <definedName name="__A01">#REF!</definedName>
    <definedName name="__A08">'[2]A01-1'!$A$5:$C$36</definedName>
    <definedName name="__qyc1234" localSheetId="13">#REF!</definedName>
    <definedName name="__qyc1234">#REF!</definedName>
    <definedName name="_1A01_" localSheetId="13">#REF!</definedName>
    <definedName name="_1A01_">#REF!</definedName>
    <definedName name="_2A01_" localSheetId="13">#REF!</definedName>
    <definedName name="_2A01_">#REF!</definedName>
    <definedName name="_2A08_">'[11]A01-1'!$A$5:$C$36</definedName>
    <definedName name="_4A08_">'[2]A01-1'!$A$5:$C$36</definedName>
    <definedName name="_A01" localSheetId="13">#REF!</definedName>
    <definedName name="_A01">#REF!</definedName>
    <definedName name="_A08">'[2]A01-1'!$A$5:$C$36</definedName>
    <definedName name="_a8756">'[1]A01-1'!$A$5:$C$36</definedName>
    <definedName name="_qyc1234" localSheetId="13">#REF!</definedName>
    <definedName name="_qyc1234">#REF!</definedName>
    <definedName name="a">#N/A</definedName>
    <definedName name="b">#N/A</definedName>
    <definedName name="d">#N/A</definedName>
    <definedName name="_xlnm.Database" localSheetId="13" hidden="1">#REF!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 localSheetId="13">#REF!</definedName>
    <definedName name="地区名称">#REF!</definedName>
    <definedName name="分类" localSheetId="13">#REF!</definedName>
    <definedName name="分类">#REF!</definedName>
    <definedName name="行业">[12]Sheet1!$W$2:$W$9</definedName>
    <definedName name="市州">[12]Sheet1!$A$2:$U$2</definedName>
    <definedName name="形式" localSheetId="13">#REF!</definedName>
    <definedName name="形式">#REF!</definedName>
    <definedName name="性质">[13]Sheet2!$A$1:$A$4</definedName>
    <definedName name="支出" localSheetId="13">#REF!</definedName>
    <definedName name="支出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8"/>
  <c r="F10"/>
  <c r="F11"/>
  <c r="F12"/>
  <c r="F13"/>
  <c r="F14"/>
  <c r="F15"/>
  <c r="F16"/>
  <c r="F17"/>
  <c r="F18"/>
  <c r="F19"/>
  <c r="F20"/>
  <c r="F21"/>
  <c r="F22"/>
  <c r="F23"/>
  <c r="F24"/>
  <c r="F8"/>
  <c r="H7"/>
  <c r="G7"/>
  <c r="G11" i="6"/>
  <c r="F11" s="1"/>
  <c r="G15"/>
  <c r="F15" s="1"/>
  <c r="G19"/>
  <c r="F19" s="1"/>
  <c r="G23"/>
  <c r="F23" s="1"/>
  <c r="G27"/>
  <c r="F27" s="1"/>
  <c r="G31"/>
  <c r="F31" s="1"/>
  <c r="H9"/>
  <c r="G9" s="1"/>
  <c r="F9" s="1"/>
  <c r="H10"/>
  <c r="G10" s="1"/>
  <c r="F10" s="1"/>
  <c r="H11"/>
  <c r="H12"/>
  <c r="G12" s="1"/>
  <c r="F12" s="1"/>
  <c r="H13"/>
  <c r="G13" s="1"/>
  <c r="F13" s="1"/>
  <c r="H14"/>
  <c r="G14" s="1"/>
  <c r="F14" s="1"/>
  <c r="H15"/>
  <c r="H16"/>
  <c r="G16" s="1"/>
  <c r="F16" s="1"/>
  <c r="H17"/>
  <c r="G17" s="1"/>
  <c r="F17" s="1"/>
  <c r="H18"/>
  <c r="G18" s="1"/>
  <c r="F18" s="1"/>
  <c r="H19"/>
  <c r="H20"/>
  <c r="G20" s="1"/>
  <c r="F20" s="1"/>
  <c r="H21"/>
  <c r="G21" s="1"/>
  <c r="F21" s="1"/>
  <c r="H22"/>
  <c r="G22" s="1"/>
  <c r="F22" s="1"/>
  <c r="H23"/>
  <c r="H24"/>
  <c r="G24" s="1"/>
  <c r="F24" s="1"/>
  <c r="H25"/>
  <c r="G25" s="1"/>
  <c r="F25" s="1"/>
  <c r="H26"/>
  <c r="G26" s="1"/>
  <c r="F26" s="1"/>
  <c r="H27"/>
  <c r="H28"/>
  <c r="G28" s="1"/>
  <c r="F28" s="1"/>
  <c r="H29"/>
  <c r="G29" s="1"/>
  <c r="F29" s="1"/>
  <c r="H30"/>
  <c r="G30" s="1"/>
  <c r="F30" s="1"/>
  <c r="H31"/>
  <c r="H32"/>
  <c r="G32" s="1"/>
  <c r="F32" s="1"/>
  <c r="H8"/>
  <c r="G8" s="1"/>
  <c r="J7"/>
  <c r="I7"/>
  <c r="F8" l="1"/>
  <c r="F7" s="1"/>
  <c r="G7"/>
  <c r="H7"/>
  <c r="F7" i="8"/>
  <c r="L7" i="3"/>
  <c r="I7"/>
  <c r="H6" i="9" l="1"/>
  <c r="G7" i="7"/>
  <c r="F7"/>
  <c r="G10" i="4"/>
  <c r="G9"/>
  <c r="H8"/>
  <c r="G8"/>
  <c r="K7"/>
  <c r="J7"/>
  <c r="I7"/>
  <c r="H7"/>
  <c r="G7" s="1"/>
  <c r="G10" i="3"/>
  <c r="G9"/>
  <c r="G8"/>
  <c r="G7" s="1"/>
  <c r="E40" i="2"/>
  <c r="E36"/>
  <c r="C36"/>
  <c r="C40" s="1"/>
</calcChain>
</file>

<file path=xl/sharedStrings.xml><?xml version="1.0" encoding="utf-8"?>
<sst xmlns="http://schemas.openxmlformats.org/spreadsheetml/2006/main" count="630" uniqueCount="265">
  <si>
    <t>2023年单位预算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</si>
  <si>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</si>
  <si>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</si>
  <si>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</si>
  <si>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</si>
  <si>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</si>
  <si>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</si>
  <si>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</si>
  <si>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</si>
  <si>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</si>
  <si>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</si>
  <si>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</si>
  <si>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</si>
  <si>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</si>
  <si>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</si>
  <si>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</si>
  <si>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</si>
  <si>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</si>
  <si>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</si>
  <si>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</si>
  <si>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</si>
  <si>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</si>
  <si>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</si>
  <si>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</si>
  <si>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</si>
  <si>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</si>
  <si>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</si>
  <si>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</si>
  <si>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</si>
  <si>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</si>
  <si>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</si>
  <si>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</si>
  <si>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</si>
  <si>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</si>
  <si>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</si>
  <si>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</si>
  <si>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</si>
  <si>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</si>
  <si>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</si>
  <si>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</si>
  <si>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</si>
  <si>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</si>
  <si>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</si>
  <si>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</si>
  <si>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</si>
  <si>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</si>
  <si>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</si>
  <si>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</si>
  <si>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</si>
  <si>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</si>
  <si>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</si>
  <si>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</si>
  <si>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</si>
  <si>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</si>
  <si>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</si>
  <si>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</si>
  <si>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</si>
  <si>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</si>
  <si>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</si>
  <si>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</si>
  <si>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</si>
  <si>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</si>
  <si>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</si>
  <si>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</si>
  <si>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</si>
  <si>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</si>
  <si>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</si>
  <si>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</si>
  <si>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</si>
  <si>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</si>
  <si>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</si>
  <si>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</si>
  <si>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</si>
  <si>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</si>
  <si>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</si>
  <si>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</si>
  <si>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</si>
  <si>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</si>
  <si>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</si>
  <si>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</si>
  <si>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</si>
  <si>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</si>
  <si>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</si>
  <si>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</si>
  <si>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</si>
  <si>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</si>
  <si>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</si>
  <si>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</si>
  <si>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</si>
  <si>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</si>
  <si>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</si>
  <si>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</si>
  <si>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</si>
  <si>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</si>
  <si>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</si>
  <si>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</si>
  <si>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</si>
  <si>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</si>
  <si>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</si>
  <si>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</si>
  <si>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</si>
  <si>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</si>
  <si>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</si>
  <si>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</si>
  <si>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</si>
  <si>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</si>
  <si>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</si>
  <si>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</si>
  <si>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</si>
  <si>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</si>
  <si>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</si>
  <si>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</si>
  <si>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</si>
  <si>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</si>
  <si>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</si>
  <si>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</si>
  <si>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</si>
  <si>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</si>
  <si>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</si>
  <si>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</si>
  <si>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</si>
  <si>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</si>
  <si>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</si>
  <si>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</si>
  <si>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</si>
  <si>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</si>
  <si>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</si>
  <si>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</si>
  <si>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</si>
  <si>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</si>
  <si>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</si>
  <si>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</si>
  <si>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</si>
  <si>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</si>
  <si>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</si>
  <si>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</si>
  <si>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</si>
  <si>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</si>
  <si>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</si>
  <si>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</si>
  <si>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</si>
  <si>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</si>
  <si>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</si>
  <si>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</si>
  <si>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</si>
  <si>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</si>
  <si>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</si>
  <si>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</si>
  <si>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</si>
  <si>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</si>
  <si>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</si>
  <si>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</si>
  <si>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</si>
  <si>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</si>
  <si>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</si>
  <si>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</si>
  <si>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</si>
  <si>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</si>
  <si>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</si>
  <si>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</si>
  <si>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</si>
  <si>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</si>
  <si>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</si>
  <si>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</si>
  <si>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</si>
  <si>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</si>
  <si>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</si>
  <si>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</si>
  <si>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</si>
  <si>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</si>
  <si>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</si>
  <si>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</si>
  <si>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</si>
  <si>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</si>
  <si>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</si>
  <si>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</si>
  <si>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</si>
  <si>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</si>
  <si>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</si>
  <si>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</si>
  <si>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</si>
  <si>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</si>
  <si>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</si>
  <si>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</si>
  <si>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</si>
  <si>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攀枝花市第七高级中学校（攀枝花市民族中学）</t>
    <phoneticPr fontId="23" type="noConversion"/>
  </si>
  <si>
    <t>单位：攀枝花市第七高级中学校（攀枝花市民族中学）</t>
    <phoneticPr fontId="23" type="noConversion"/>
  </si>
  <si>
    <t>02</t>
  </si>
  <si>
    <t>04</t>
  </si>
  <si>
    <t>高中教育</t>
  </si>
  <si>
    <t>208</t>
  </si>
  <si>
    <t>05</t>
  </si>
  <si>
    <t>机关事业单位基本养老保险缴费支出</t>
  </si>
  <si>
    <t>221</t>
  </si>
  <si>
    <t>01</t>
  </si>
  <si>
    <t>住房公积金</t>
  </si>
  <si>
    <t>单位：攀枝花市第七高级中学校（攀枝花市民族中学）</t>
  </si>
  <si>
    <t>203018</t>
  </si>
  <si>
    <t>51040023Y000008699757-七中教学保障经费</t>
  </si>
  <si>
    <t>此表无数据</t>
    <phoneticPr fontId="23" type="noConversion"/>
  </si>
  <si>
    <t>单位预算项目绩效目标表（2023年度）</t>
    <phoneticPr fontId="23" type="noConversion"/>
  </si>
  <si>
    <t xml:space="preserve">七中教学保障经费       
</t>
    <phoneticPr fontId="23" type="noConversion"/>
  </si>
  <si>
    <t>确保供水供电以及场地的维修维护等，保障校园相关场地（商店、基站等）的正常运行，完成校园相关场地（商店、基站等）的承租费等非税收入上缴财政任务。</t>
    <phoneticPr fontId="23" type="noConversion"/>
  </si>
  <si>
    <t>其他资金</t>
    <phoneticPr fontId="23" type="noConversion"/>
  </si>
  <si>
    <t>出租场地数量</t>
  </si>
  <si>
    <t>两个场地</t>
  </si>
  <si>
    <t>保障时效</t>
  </si>
  <si>
    <t>等于一年</t>
  </si>
  <si>
    <t>场地出租的直接成本</t>
  </si>
  <si>
    <t>等于40万元</t>
  </si>
  <si>
    <t>保障场地出租满足学生基本生活、通信需求</t>
  </si>
  <si>
    <t>基本满足</t>
  </si>
  <si>
    <t>收到场地出租费上缴财政非税</t>
  </si>
  <si>
    <t>等于95万元</t>
  </si>
  <si>
    <t>学生满意度</t>
  </si>
  <si>
    <t>大于等于90%</t>
  </si>
  <si>
    <t>07</t>
    <phoneticPr fontId="23" type="noConversion"/>
  </si>
  <si>
    <t>08</t>
    <phoneticPr fontId="23" type="noConversion"/>
  </si>
  <si>
    <t>301</t>
    <phoneticPr fontId="23" type="noConversion"/>
  </si>
  <si>
    <t>10</t>
    <phoneticPr fontId="23" type="noConversion"/>
  </si>
  <si>
    <t>11</t>
    <phoneticPr fontId="23" type="noConversion"/>
  </si>
  <si>
    <t>12</t>
    <phoneticPr fontId="23" type="noConversion"/>
  </si>
  <si>
    <t>13</t>
    <phoneticPr fontId="23" type="noConversion"/>
  </si>
  <si>
    <t>99</t>
    <phoneticPr fontId="23" type="noConversion"/>
  </si>
  <si>
    <t>302</t>
    <phoneticPr fontId="23" type="noConversion"/>
  </si>
  <si>
    <t>303</t>
    <phoneticPr fontId="23" type="noConversion"/>
  </si>
  <si>
    <t>01</t>
    <phoneticPr fontId="23" type="noConversion"/>
  </si>
  <si>
    <t>05</t>
    <phoneticPr fontId="23" type="noConversion"/>
  </si>
  <si>
    <t>06</t>
    <phoneticPr fontId="23" type="noConversion"/>
  </si>
  <si>
    <t>17</t>
    <phoneticPr fontId="23" type="noConversion"/>
  </si>
  <si>
    <t>28</t>
    <phoneticPr fontId="23" type="noConversion"/>
  </si>
  <si>
    <t>29</t>
    <phoneticPr fontId="23" type="noConversion"/>
  </si>
  <si>
    <t>31</t>
    <phoneticPr fontId="23" type="noConversion"/>
  </si>
  <si>
    <t>39</t>
    <phoneticPr fontId="23" type="noConversion"/>
  </si>
  <si>
    <t>02</t>
    <phoneticPr fontId="23" type="noConversion"/>
  </si>
  <si>
    <t>基本工资</t>
    <phoneticPr fontId="23" type="noConversion"/>
  </si>
  <si>
    <t>津贴补贴</t>
    <phoneticPr fontId="23" type="noConversion"/>
  </si>
  <si>
    <t>绩效工资</t>
    <phoneticPr fontId="23" type="noConversion"/>
  </si>
  <si>
    <t>机关事业单位基本养老保险缴费</t>
    <phoneticPr fontId="23" type="noConversion"/>
  </si>
  <si>
    <t>职工基本医疗保险缴费</t>
    <phoneticPr fontId="23" type="noConversion"/>
  </si>
  <si>
    <t>公务员医疗补助缴费</t>
    <phoneticPr fontId="23" type="noConversion"/>
  </si>
  <si>
    <t>其他社会保障缴费</t>
    <phoneticPr fontId="23" type="noConversion"/>
  </si>
  <si>
    <t>住房公积金</t>
    <phoneticPr fontId="23" type="noConversion"/>
  </si>
  <si>
    <t>其他工资福利支出</t>
    <phoneticPr fontId="23" type="noConversion"/>
  </si>
  <si>
    <t>办公费</t>
    <phoneticPr fontId="23" type="noConversion"/>
  </si>
  <si>
    <t>水费</t>
    <phoneticPr fontId="23" type="noConversion"/>
  </si>
  <si>
    <t>电费</t>
    <phoneticPr fontId="23" type="noConversion"/>
  </si>
  <si>
    <t>邮电费</t>
    <phoneticPr fontId="23" type="noConversion"/>
  </si>
  <si>
    <t>差旅费</t>
    <phoneticPr fontId="23" type="noConversion"/>
  </si>
  <si>
    <t>维修（护）费</t>
    <phoneticPr fontId="23" type="noConversion"/>
  </si>
  <si>
    <t>公务接待费</t>
    <phoneticPr fontId="23" type="noConversion"/>
  </si>
  <si>
    <t>工会经费</t>
    <phoneticPr fontId="23" type="noConversion"/>
  </si>
  <si>
    <t>福利费</t>
    <phoneticPr fontId="23" type="noConversion"/>
  </si>
  <si>
    <t>公务用车运行维护费</t>
    <phoneticPr fontId="23" type="noConversion"/>
  </si>
  <si>
    <t>其他交通费用</t>
    <phoneticPr fontId="23" type="noConversion"/>
  </si>
  <si>
    <t>其他商品和服务支出</t>
    <phoneticPr fontId="23" type="noConversion"/>
  </si>
  <si>
    <t>离休费</t>
    <phoneticPr fontId="23" type="noConversion"/>
  </si>
  <si>
    <t>退休费</t>
    <phoneticPr fontId="23" type="noConversion"/>
  </si>
  <si>
    <t>生活补助</t>
    <phoneticPr fontId="23" type="noConversion"/>
  </si>
  <si>
    <t>医疗费补助</t>
    <phoneticPr fontId="23" type="noConversion"/>
  </si>
  <si>
    <t>(2023年度)</t>
    <phoneticPr fontId="23" type="noConversion"/>
  </si>
  <si>
    <t>2023 年 2月 3日</t>
    <phoneticPr fontId="23" type="noConversion"/>
  </si>
  <si>
    <t>此表无数据</t>
    <phoneticPr fontId="23" type="noConversion"/>
  </si>
  <si>
    <t>单位预算项目绩效目标表（2023年度）</t>
    <phoneticPr fontId="23" type="noConversion"/>
  </si>
  <si>
    <t>此表无数据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</si>
</sst>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m&quot;月&quot;dd&quot;日&quot;"/>
  </numFmts>
  <fonts count="27">
    <font>
      <sz val="11"/>
      <color indexed="8"/>
      <name val="宋体"/>
      <charset val="1"/>
      <scheme val="minor"/>
    </font>
    <font>
      <sz val="11"/>
      <color theme="1"/>
      <name val="宋体"/>
      <family val="2"/>
      <scheme val="minor"/>
    </font>
    <font>
      <sz val="12"/>
      <name val="方正黑体简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SimSun"/>
      <charset val="134"/>
    </font>
    <font>
      <b/>
      <sz val="10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43" fontId="21" fillId="0" borderId="0" applyFont="0" applyFill="0" applyBorder="0" applyAlignment="0" applyProtection="0">
      <alignment vertical="center"/>
    </xf>
  </cellStyleXfs>
  <cellXfs count="202">
    <xf numFmtId="0" fontId="0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2" fillId="0" borderId="13" xfId="0" applyFont="1" applyFill="1" applyBorder="1">
      <alignment vertical="center"/>
    </xf>
    <xf numFmtId="4" fontId="11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13" fillId="0" borderId="16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3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49" fontId="4" fillId="0" borderId="3" xfId="2" applyNumberFormat="1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3" fontId="4" fillId="0" borderId="3" xfId="0" applyNumberFormat="1" applyFont="1" applyBorder="1">
      <alignment vertical="center"/>
    </xf>
    <xf numFmtId="43" fontId="5" fillId="0" borderId="3" xfId="0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12" fillId="0" borderId="1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49" fontId="4" fillId="0" borderId="3" xfId="3" applyNumberFormat="1" applyFont="1" applyBorder="1" applyAlignment="1">
      <alignment horizontal="left" vertical="center"/>
    </xf>
    <xf numFmtId="0" fontId="4" fillId="0" borderId="3" xfId="3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3" xfId="3" applyNumberFormat="1" applyFont="1" applyBorder="1" applyAlignment="1">
      <alignment vertical="center" wrapText="1"/>
    </xf>
    <xf numFmtId="43" fontId="11" fillId="0" borderId="3" xfId="0" applyNumberFormat="1" applyFont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/>
    </xf>
    <xf numFmtId="43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4" fontId="24" fillId="0" borderId="3" xfId="4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center" vertical="center"/>
    </xf>
    <xf numFmtId="0" fontId="22" fillId="0" borderId="0" xfId="3">
      <alignment vertical="center"/>
    </xf>
    <xf numFmtId="0" fontId="22" fillId="0" borderId="0" xfId="3" applyAlignment="1">
      <alignment horizontal="right" vertical="center"/>
    </xf>
    <xf numFmtId="0" fontId="4" fillId="0" borderId="2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/>
    </xf>
    <xf numFmtId="0" fontId="26" fillId="0" borderId="3" xfId="4" applyFont="1" applyFill="1" applyBorder="1" applyAlignment="1">
      <alignment horizontal="left" vertical="center" wrapText="1" indent="1"/>
    </xf>
    <xf numFmtId="0" fontId="4" fillId="0" borderId="3" xfId="4" applyFont="1" applyFill="1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4" fontId="24" fillId="0" borderId="3" xfId="4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49" fontId="5" fillId="0" borderId="3" xfId="3" applyNumberFormat="1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3" xfId="3" applyNumberFormat="1" applyFont="1" applyBorder="1" applyAlignment="1">
      <alignment horizontal="left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8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3" fontId="25" fillId="0" borderId="8" xfId="0" applyNumberFormat="1" applyFont="1" applyFill="1" applyBorder="1" applyAlignment="1" applyProtection="1">
      <alignment horizontal="center" vertical="center"/>
    </xf>
    <xf numFmtId="3" fontId="25" fillId="0" borderId="11" xfId="0" applyNumberFormat="1" applyFont="1" applyFill="1" applyBorder="1" applyAlignment="1" applyProtection="1">
      <alignment horizontal="center" vertical="center"/>
    </xf>
    <xf numFmtId="3" fontId="25" fillId="0" borderId="9" xfId="0" applyNumberFormat="1" applyFont="1" applyFill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3"/>
    <cellStyle name="常规 3" xfId="2"/>
    <cellStyle name="常规 4" xfId="4"/>
    <cellStyle name="千位分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CC7729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>
      <selection activeCell="A8" sqref="A8"/>
    </sheetView>
  </sheetViews>
  <sheetFormatPr defaultColWidth="9" defaultRowHeight="14.25"/>
  <cols>
    <col min="1" max="1" width="123.125" style="72" customWidth="1"/>
    <col min="2" max="16384" width="9" style="72"/>
  </cols>
  <sheetData>
    <row r="1" spans="1:1" ht="137.1" customHeight="1">
      <c r="A1" s="74" t="s">
        <v>185</v>
      </c>
    </row>
    <row r="2" spans="1:1" ht="96" customHeight="1">
      <c r="A2" s="73" t="s">
        <v>0</v>
      </c>
    </row>
    <row r="3" spans="1:1" ht="89.25" customHeight="1">
      <c r="A3" s="75" t="s">
        <v>261</v>
      </c>
    </row>
  </sheetData>
  <phoneticPr fontId="23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2" width="17.625" style="13" customWidth="1"/>
    <col min="3" max="3" width="19" style="13" customWidth="1"/>
    <col min="4" max="9" width="21.625" style="13" customWidth="1"/>
    <col min="10" max="10" width="1.5" style="13" customWidth="1"/>
    <col min="11" max="11" width="9.75" style="13" customWidth="1"/>
    <col min="12" max="16384" width="10" style="13"/>
  </cols>
  <sheetData>
    <row r="1" spans="1:10" ht="24.95" customHeight="1">
      <c r="A1" s="14"/>
      <c r="B1" s="127" t="s">
        <v>144</v>
      </c>
      <c r="C1" s="14"/>
      <c r="D1" s="1"/>
      <c r="E1" s="17"/>
      <c r="F1" s="17"/>
      <c r="G1" s="17"/>
      <c r="H1" s="17"/>
      <c r="J1" s="19"/>
    </row>
    <row r="2" spans="1:10" ht="22.9" customHeight="1">
      <c r="A2" s="14"/>
      <c r="B2" s="132" t="s">
        <v>145</v>
      </c>
      <c r="C2" s="133"/>
      <c r="D2" s="133"/>
      <c r="E2" s="133"/>
      <c r="F2" s="133"/>
      <c r="G2" s="133"/>
      <c r="H2" s="133"/>
      <c r="I2" s="134"/>
      <c r="J2" s="19" t="s">
        <v>2</v>
      </c>
    </row>
    <row r="3" spans="1:10" ht="19.5" customHeight="1">
      <c r="A3" s="18"/>
      <c r="B3" s="47" t="s">
        <v>196</v>
      </c>
      <c r="C3" s="47"/>
      <c r="F3" s="27"/>
      <c r="G3" s="27"/>
      <c r="H3" s="27"/>
      <c r="I3" s="27" t="s">
        <v>4</v>
      </c>
      <c r="J3" s="28"/>
    </row>
    <row r="4" spans="1:10" ht="24.4" customHeight="1">
      <c r="A4" s="19"/>
      <c r="B4" s="129" t="s">
        <v>75</v>
      </c>
      <c r="C4" s="129" t="s">
        <v>70</v>
      </c>
      <c r="D4" s="129" t="s">
        <v>146</v>
      </c>
      <c r="E4" s="129"/>
      <c r="F4" s="129"/>
      <c r="G4" s="129"/>
      <c r="H4" s="129"/>
      <c r="I4" s="129"/>
      <c r="J4" s="29"/>
    </row>
    <row r="5" spans="1:10" ht="24.4" customHeight="1">
      <c r="A5" s="21"/>
      <c r="B5" s="129"/>
      <c r="C5" s="129"/>
      <c r="D5" s="129" t="s">
        <v>57</v>
      </c>
      <c r="E5" s="131" t="s">
        <v>147</v>
      </c>
      <c r="F5" s="129" t="s">
        <v>148</v>
      </c>
      <c r="G5" s="129"/>
      <c r="H5" s="129"/>
      <c r="I5" s="129" t="s">
        <v>149</v>
      </c>
      <c r="J5" s="29"/>
    </row>
    <row r="6" spans="1:10" ht="24.4" customHeight="1">
      <c r="A6" s="21"/>
      <c r="B6" s="129"/>
      <c r="C6" s="129"/>
      <c r="D6" s="129"/>
      <c r="E6" s="131"/>
      <c r="F6" s="20" t="s">
        <v>132</v>
      </c>
      <c r="G6" s="20" t="s">
        <v>150</v>
      </c>
      <c r="H6" s="20" t="s">
        <v>151</v>
      </c>
      <c r="I6" s="129"/>
      <c r="J6" s="30"/>
    </row>
    <row r="7" spans="1:10" ht="27" customHeight="1">
      <c r="A7" s="22"/>
      <c r="B7" s="20"/>
      <c r="C7" s="20" t="s">
        <v>74</v>
      </c>
      <c r="D7" s="104" t="s">
        <v>199</v>
      </c>
      <c r="E7" s="23"/>
      <c r="F7" s="23"/>
      <c r="G7" s="23"/>
      <c r="H7" s="23"/>
      <c r="I7" s="23"/>
      <c r="J7" s="31"/>
    </row>
    <row r="8" spans="1:10" ht="27" customHeight="1">
      <c r="A8" s="22"/>
      <c r="B8" s="24"/>
      <c r="C8" s="24"/>
      <c r="D8" s="23"/>
      <c r="E8" s="23"/>
      <c r="F8" s="23"/>
      <c r="G8" s="23"/>
      <c r="H8" s="23"/>
      <c r="I8" s="23"/>
      <c r="J8" s="31"/>
    </row>
    <row r="9" spans="1:10" ht="27" customHeight="1">
      <c r="A9" s="22"/>
      <c r="B9" s="24"/>
      <c r="C9" s="24"/>
      <c r="D9" s="23"/>
      <c r="E9" s="23"/>
      <c r="F9" s="23"/>
      <c r="G9" s="23"/>
      <c r="H9" s="23"/>
      <c r="I9" s="23"/>
      <c r="J9" s="31"/>
    </row>
    <row r="10" spans="1:10" ht="27" customHeight="1"/>
    <row r="11" spans="1:10" ht="27" customHeight="1"/>
    <row r="12" spans="1:10" ht="27" customHeight="1"/>
    <row r="13" spans="1:10" ht="27" customHeight="1"/>
    <row r="14" spans="1:10" ht="27" customHeight="1"/>
    <row r="15" spans="1:10" ht="27" customHeight="1"/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9" sqref="F9"/>
    </sheetView>
  </sheetViews>
  <sheetFormatPr defaultColWidth="10" defaultRowHeight="13.5"/>
  <cols>
    <col min="1" max="1" width="1.5" style="13" customWidth="1"/>
    <col min="2" max="4" width="6.125" style="13" customWidth="1"/>
    <col min="5" max="5" width="15.125" style="13" customWidth="1"/>
    <col min="6" max="6" width="50" style="13" customWidth="1"/>
    <col min="7" max="9" width="18.375" style="13" customWidth="1"/>
    <col min="10" max="10" width="1.5" style="13" customWidth="1"/>
    <col min="11" max="13" width="9.75" style="13" customWidth="1"/>
    <col min="14" max="16384" width="10" style="13"/>
  </cols>
  <sheetData>
    <row r="1" spans="1:10" ht="24.95" customHeight="1">
      <c r="A1" s="14"/>
      <c r="B1" s="26" t="s">
        <v>152</v>
      </c>
      <c r="C1" s="1"/>
      <c r="D1" s="1"/>
      <c r="E1" s="15"/>
      <c r="F1" s="16"/>
      <c r="G1" s="17"/>
      <c r="H1" s="17"/>
      <c r="J1" s="19"/>
    </row>
    <row r="2" spans="1:10" ht="22.9" customHeight="1">
      <c r="A2" s="14"/>
      <c r="B2" s="136" t="s">
        <v>153</v>
      </c>
      <c r="C2" s="136"/>
      <c r="D2" s="136"/>
      <c r="E2" s="136"/>
      <c r="F2" s="136"/>
      <c r="G2" s="136"/>
      <c r="H2" s="136"/>
      <c r="I2" s="136"/>
      <c r="J2" s="19" t="s">
        <v>2</v>
      </c>
    </row>
    <row r="3" spans="1:10" ht="19.5" customHeight="1">
      <c r="A3" s="18"/>
      <c r="B3" s="135" t="s">
        <v>196</v>
      </c>
      <c r="C3" s="135"/>
      <c r="D3" s="135"/>
      <c r="E3" s="135"/>
      <c r="F3" s="135"/>
      <c r="G3" s="18"/>
      <c r="H3" s="18"/>
      <c r="I3" s="27" t="s">
        <v>4</v>
      </c>
      <c r="J3" s="28"/>
    </row>
    <row r="4" spans="1:10" ht="24.4" customHeight="1">
      <c r="A4" s="19"/>
      <c r="B4" s="129" t="s">
        <v>7</v>
      </c>
      <c r="C4" s="129"/>
      <c r="D4" s="129"/>
      <c r="E4" s="129"/>
      <c r="F4" s="129"/>
      <c r="G4" s="129" t="s">
        <v>154</v>
      </c>
      <c r="H4" s="129"/>
      <c r="I4" s="129"/>
      <c r="J4" s="29"/>
    </row>
    <row r="5" spans="1:10" ht="24.4" customHeight="1">
      <c r="A5" s="21"/>
      <c r="B5" s="129" t="s">
        <v>68</v>
      </c>
      <c r="C5" s="129"/>
      <c r="D5" s="129"/>
      <c r="E5" s="129" t="s">
        <v>69</v>
      </c>
      <c r="F5" s="129" t="s">
        <v>127</v>
      </c>
      <c r="G5" s="129" t="s">
        <v>57</v>
      </c>
      <c r="H5" s="129" t="s">
        <v>78</v>
      </c>
      <c r="I5" s="129" t="s">
        <v>79</v>
      </c>
      <c r="J5" s="29"/>
    </row>
    <row r="6" spans="1:10" ht="24.4" customHeight="1">
      <c r="A6" s="21"/>
      <c r="B6" s="20" t="s">
        <v>71</v>
      </c>
      <c r="C6" s="20" t="s">
        <v>72</v>
      </c>
      <c r="D6" s="20" t="s">
        <v>73</v>
      </c>
      <c r="E6" s="129"/>
      <c r="F6" s="129"/>
      <c r="G6" s="129"/>
      <c r="H6" s="129"/>
      <c r="I6" s="129"/>
      <c r="J6" s="30"/>
    </row>
    <row r="7" spans="1:10" ht="27" customHeight="1">
      <c r="A7" s="22"/>
      <c r="B7" s="20"/>
      <c r="C7" s="20"/>
      <c r="D7" s="20"/>
      <c r="E7" s="20"/>
      <c r="F7" s="20" t="s">
        <v>74</v>
      </c>
      <c r="G7" s="23" t="s">
        <v>264</v>
      </c>
      <c r="H7" s="23"/>
      <c r="I7" s="23"/>
      <c r="J7" s="31"/>
    </row>
    <row r="8" spans="1:10" ht="27" customHeight="1">
      <c r="A8" s="22"/>
      <c r="B8" s="20"/>
      <c r="C8" s="20"/>
      <c r="D8" s="20"/>
      <c r="E8" s="104"/>
      <c r="F8" s="25"/>
      <c r="G8" s="23"/>
      <c r="H8" s="23"/>
      <c r="I8" s="23"/>
      <c r="J8" s="31"/>
    </row>
    <row r="9" spans="1:10" ht="27" customHeight="1">
      <c r="A9" s="22"/>
      <c r="B9" s="20"/>
      <c r="C9" s="20"/>
      <c r="D9" s="20"/>
      <c r="E9" s="20"/>
      <c r="F9" s="20"/>
      <c r="G9" s="23"/>
      <c r="H9" s="23"/>
      <c r="I9" s="23"/>
      <c r="J9" s="31"/>
    </row>
    <row r="10" spans="1:10" ht="27" customHeight="1">
      <c r="A10" s="22"/>
      <c r="B10" s="20"/>
      <c r="C10" s="20"/>
      <c r="D10" s="20"/>
      <c r="E10" s="20"/>
      <c r="F10" s="20"/>
      <c r="G10" s="23"/>
      <c r="H10" s="23"/>
      <c r="I10" s="23"/>
      <c r="J10" s="31"/>
    </row>
    <row r="11" spans="1:10" ht="27" customHeight="1"/>
    <row r="12" spans="1:10" ht="27" customHeight="1"/>
    <row r="13" spans="1:10" ht="27" customHeight="1"/>
    <row r="14" spans="1:10" ht="27" customHeight="1"/>
    <row r="15" spans="1:10" ht="27" customHeight="1"/>
    <row r="16" spans="1:10" ht="27" customHeight="1"/>
    <row r="17" ht="27" customHeight="1"/>
    <row r="18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pane ySplit="6" topLeftCell="A7" activePane="bottomLeft" state="frozen"/>
      <selection pane="bottomLeft" activeCell="D13" sqref="D13"/>
    </sheetView>
  </sheetViews>
  <sheetFormatPr defaultColWidth="10" defaultRowHeight="13.5"/>
  <cols>
    <col min="1" max="1" width="1.5" style="13" customWidth="1"/>
    <col min="2" max="2" width="17.75" style="13" customWidth="1"/>
    <col min="3" max="3" width="19.25" style="13" customWidth="1"/>
    <col min="4" max="9" width="19.875" style="13" customWidth="1"/>
    <col min="10" max="10" width="1.5" style="13" customWidth="1"/>
    <col min="11" max="11" width="9.75" style="13" customWidth="1"/>
    <col min="12" max="16384" width="10" style="13"/>
  </cols>
  <sheetData>
    <row r="1" spans="1:10" ht="24.95" customHeight="1">
      <c r="A1" s="14"/>
      <c r="B1" s="127" t="s">
        <v>155</v>
      </c>
      <c r="C1" s="14"/>
      <c r="D1" s="1"/>
      <c r="E1" s="17"/>
      <c r="F1" s="17"/>
      <c r="G1" s="17"/>
      <c r="H1" s="17"/>
      <c r="J1" s="19"/>
    </row>
    <row r="2" spans="1:10" ht="22.9" customHeight="1">
      <c r="A2" s="14"/>
      <c r="B2" s="132" t="s">
        <v>156</v>
      </c>
      <c r="C2" s="133"/>
      <c r="D2" s="133"/>
      <c r="E2" s="133"/>
      <c r="F2" s="133"/>
      <c r="G2" s="133"/>
      <c r="H2" s="133"/>
      <c r="I2" s="134"/>
      <c r="J2" s="19" t="s">
        <v>2</v>
      </c>
    </row>
    <row r="3" spans="1:10" ht="19.5" customHeight="1">
      <c r="A3" s="18"/>
      <c r="B3" s="135" t="s">
        <v>196</v>
      </c>
      <c r="C3" s="135"/>
      <c r="F3" s="27"/>
      <c r="G3" s="27"/>
      <c r="H3" s="27"/>
      <c r="I3" s="27" t="s">
        <v>4</v>
      </c>
      <c r="J3" s="28"/>
    </row>
    <row r="4" spans="1:10" ht="24.4" customHeight="1">
      <c r="A4" s="19"/>
      <c r="B4" s="129" t="s">
        <v>75</v>
      </c>
      <c r="C4" s="129" t="s">
        <v>70</v>
      </c>
      <c r="D4" s="129" t="s">
        <v>146</v>
      </c>
      <c r="E4" s="129"/>
      <c r="F4" s="129"/>
      <c r="G4" s="129"/>
      <c r="H4" s="129"/>
      <c r="I4" s="129"/>
      <c r="J4" s="29"/>
    </row>
    <row r="5" spans="1:10" ht="24.4" customHeight="1">
      <c r="A5" s="21"/>
      <c r="B5" s="129"/>
      <c r="C5" s="129"/>
      <c r="D5" s="129" t="s">
        <v>57</v>
      </c>
      <c r="E5" s="131" t="s">
        <v>147</v>
      </c>
      <c r="F5" s="129" t="s">
        <v>148</v>
      </c>
      <c r="G5" s="129"/>
      <c r="H5" s="129"/>
      <c r="I5" s="129" t="s">
        <v>149</v>
      </c>
      <c r="J5" s="29"/>
    </row>
    <row r="6" spans="1:10" ht="24.4" customHeight="1">
      <c r="A6" s="21"/>
      <c r="B6" s="129"/>
      <c r="C6" s="129"/>
      <c r="D6" s="129"/>
      <c r="E6" s="131"/>
      <c r="F6" s="20" t="s">
        <v>132</v>
      </c>
      <c r="G6" s="20" t="s">
        <v>150</v>
      </c>
      <c r="H6" s="20" t="s">
        <v>151</v>
      </c>
      <c r="I6" s="129"/>
      <c r="J6" s="30"/>
    </row>
    <row r="7" spans="1:10" ht="27" customHeight="1">
      <c r="A7" s="22"/>
      <c r="B7" s="20"/>
      <c r="C7" s="20" t="s">
        <v>74</v>
      </c>
      <c r="D7" s="23" t="s">
        <v>264</v>
      </c>
      <c r="E7" s="23"/>
      <c r="F7" s="23"/>
      <c r="G7" s="23"/>
      <c r="H7" s="23"/>
      <c r="I7" s="23"/>
      <c r="J7" s="31"/>
    </row>
    <row r="8" spans="1:10" ht="27" customHeight="1">
      <c r="A8" s="22"/>
      <c r="B8" s="24"/>
      <c r="C8" s="104"/>
      <c r="D8" s="23"/>
      <c r="E8" s="23"/>
      <c r="F8" s="23"/>
      <c r="G8" s="23"/>
      <c r="H8" s="23"/>
      <c r="I8" s="23"/>
      <c r="J8" s="31"/>
    </row>
    <row r="9" spans="1:10" ht="27" customHeight="1">
      <c r="A9" s="22"/>
      <c r="B9" s="33"/>
      <c r="C9" s="33"/>
      <c r="D9" s="23"/>
      <c r="E9" s="23"/>
      <c r="F9" s="23"/>
      <c r="G9" s="23"/>
      <c r="H9" s="23"/>
      <c r="I9" s="23"/>
      <c r="J9" s="31"/>
    </row>
    <row r="10" spans="1:10" ht="27" customHeight="1"/>
    <row r="11" spans="1:10" ht="27" customHeight="1"/>
    <row r="12" spans="1:10" ht="27" customHeight="1"/>
    <row r="13" spans="1:1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2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13" customWidth="1"/>
    <col min="2" max="4" width="6.125" style="13" customWidth="1"/>
    <col min="5" max="5" width="19.25" style="13" customWidth="1"/>
    <col min="6" max="6" width="50" style="13" customWidth="1"/>
    <col min="7" max="9" width="18.5" style="13" customWidth="1"/>
    <col min="10" max="10" width="1.5" style="13" customWidth="1"/>
    <col min="11" max="13" width="9.75" style="13" customWidth="1"/>
    <col min="14" max="16383" width="10" style="13"/>
  </cols>
  <sheetData>
    <row r="1" spans="1:10" ht="24.95" customHeight="1">
      <c r="A1" s="14"/>
      <c r="B1" s="26" t="s">
        <v>157</v>
      </c>
      <c r="C1" s="1"/>
      <c r="D1" s="1"/>
      <c r="E1" s="15"/>
      <c r="F1" s="16"/>
      <c r="G1" s="17"/>
      <c r="H1" s="17"/>
      <c r="J1" s="19"/>
    </row>
    <row r="2" spans="1:10" ht="22.9" customHeight="1">
      <c r="A2" s="14"/>
      <c r="B2" s="136" t="s">
        <v>158</v>
      </c>
      <c r="C2" s="136"/>
      <c r="D2" s="136"/>
      <c r="E2" s="136"/>
      <c r="F2" s="136"/>
      <c r="G2" s="136"/>
      <c r="H2" s="136"/>
      <c r="I2" s="136"/>
      <c r="J2" s="19" t="s">
        <v>2</v>
      </c>
    </row>
    <row r="3" spans="1:10" ht="19.5" customHeight="1">
      <c r="A3" s="18"/>
      <c r="B3" s="135" t="s">
        <v>196</v>
      </c>
      <c r="C3" s="135"/>
      <c r="D3" s="135"/>
      <c r="E3" s="135"/>
      <c r="F3" s="135"/>
      <c r="G3" s="18"/>
      <c r="H3" s="18"/>
      <c r="I3" s="27" t="s">
        <v>4</v>
      </c>
      <c r="J3" s="28"/>
    </row>
    <row r="4" spans="1:10" ht="24.4" customHeight="1">
      <c r="A4" s="19"/>
      <c r="B4" s="129" t="s">
        <v>7</v>
      </c>
      <c r="C4" s="129"/>
      <c r="D4" s="129"/>
      <c r="E4" s="129"/>
      <c r="F4" s="129"/>
      <c r="G4" s="129" t="s">
        <v>159</v>
      </c>
      <c r="H4" s="129"/>
      <c r="I4" s="129"/>
      <c r="J4" s="29"/>
    </row>
    <row r="5" spans="1:10" ht="24.4" customHeight="1">
      <c r="A5" s="21"/>
      <c r="B5" s="129" t="s">
        <v>68</v>
      </c>
      <c r="C5" s="129"/>
      <c r="D5" s="129"/>
      <c r="E5" s="129" t="s">
        <v>69</v>
      </c>
      <c r="F5" s="129" t="s">
        <v>127</v>
      </c>
      <c r="G5" s="129" t="s">
        <v>57</v>
      </c>
      <c r="H5" s="129" t="s">
        <v>78</v>
      </c>
      <c r="I5" s="129" t="s">
        <v>79</v>
      </c>
      <c r="J5" s="29"/>
    </row>
    <row r="6" spans="1:10" ht="24.4" customHeight="1">
      <c r="A6" s="21"/>
      <c r="B6" s="20" t="s">
        <v>71</v>
      </c>
      <c r="C6" s="20" t="s">
        <v>72</v>
      </c>
      <c r="D6" s="20" t="s">
        <v>73</v>
      </c>
      <c r="E6" s="129"/>
      <c r="F6" s="129"/>
      <c r="G6" s="129"/>
      <c r="H6" s="129"/>
      <c r="I6" s="129"/>
      <c r="J6" s="30"/>
    </row>
    <row r="7" spans="1:10" ht="27" customHeight="1">
      <c r="A7" s="22"/>
      <c r="B7" s="20"/>
      <c r="C7" s="20"/>
      <c r="D7" s="20"/>
      <c r="E7" s="20"/>
      <c r="F7" s="20" t="s">
        <v>74</v>
      </c>
      <c r="G7" s="23" t="s">
        <v>264</v>
      </c>
      <c r="H7" s="23"/>
      <c r="I7" s="23"/>
      <c r="J7" s="31"/>
    </row>
    <row r="8" spans="1:10" ht="27" customHeight="1">
      <c r="A8" s="22"/>
      <c r="B8" s="20"/>
      <c r="C8" s="20"/>
      <c r="D8" s="20"/>
      <c r="E8" s="104"/>
      <c r="F8" s="25"/>
      <c r="G8" s="23"/>
      <c r="H8" s="23"/>
      <c r="I8" s="23"/>
      <c r="J8" s="31"/>
    </row>
    <row r="9" spans="1:10" ht="27" customHeight="1">
      <c r="A9" s="22"/>
      <c r="B9" s="20"/>
      <c r="C9" s="20"/>
      <c r="D9" s="20"/>
      <c r="E9" s="20"/>
      <c r="F9" s="20"/>
      <c r="G9" s="23"/>
      <c r="H9" s="23"/>
      <c r="I9" s="23"/>
      <c r="J9" s="31"/>
    </row>
    <row r="10" spans="1:10" ht="27" customHeight="1">
      <c r="A10" s="22"/>
      <c r="B10" s="20"/>
      <c r="C10" s="20"/>
      <c r="D10" s="20"/>
      <c r="E10" s="20"/>
      <c r="F10" s="20"/>
      <c r="G10" s="23"/>
      <c r="H10" s="23"/>
      <c r="I10" s="23"/>
      <c r="J10" s="31"/>
    </row>
    <row r="11" spans="1:10" ht="27" customHeight="1"/>
    <row r="12" spans="1:10" ht="27" customHeight="1"/>
    <row r="13" spans="1:10" ht="27" customHeight="1"/>
    <row r="14" spans="1:10" ht="27" customHeight="1"/>
    <row r="15" spans="1:10" ht="27" customHeight="1"/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K6" sqref="K6"/>
    </sheetView>
  </sheetViews>
  <sheetFormatPr defaultColWidth="9" defaultRowHeight="13.5"/>
  <cols>
    <col min="1" max="1" width="13.375" style="105" customWidth="1"/>
    <col min="2" max="2" width="10.5" style="105" customWidth="1"/>
    <col min="3" max="3" width="16.5" style="105" customWidth="1"/>
    <col min="4" max="4" width="14.5" style="105" customWidth="1"/>
    <col min="5" max="5" width="12.75" style="105" customWidth="1"/>
    <col min="6" max="6" width="10.5" style="105" customWidth="1"/>
    <col min="7" max="7" width="8.875" style="105" customWidth="1"/>
    <col min="8" max="8" width="6.875" style="105" customWidth="1"/>
    <col min="9" max="9" width="9.375" style="105" customWidth="1"/>
    <col min="10" max="16384" width="9" style="105"/>
  </cols>
  <sheetData>
    <row r="1" spans="1:9" ht="24.95" customHeight="1">
      <c r="A1" s="106" t="s">
        <v>160</v>
      </c>
    </row>
    <row r="2" spans="1:9" ht="45" customHeight="1">
      <c r="A2" s="150" t="s">
        <v>200</v>
      </c>
      <c r="B2" s="150"/>
      <c r="C2" s="150"/>
      <c r="D2" s="151"/>
      <c r="E2" s="151"/>
      <c r="F2" s="151"/>
      <c r="G2" s="151"/>
      <c r="H2" s="151"/>
      <c r="I2" s="151"/>
    </row>
    <row r="3" spans="1:9" ht="17.100000000000001" customHeight="1">
      <c r="A3" s="152"/>
      <c r="B3" s="152"/>
      <c r="C3" s="152"/>
      <c r="D3" s="153"/>
      <c r="E3" s="107"/>
      <c r="F3" s="107"/>
      <c r="G3" s="107"/>
      <c r="H3" s="154" t="s">
        <v>4</v>
      </c>
      <c r="I3" s="155"/>
    </row>
    <row r="4" spans="1:9" ht="33" customHeight="1">
      <c r="A4" s="156" t="s">
        <v>260</v>
      </c>
      <c r="B4" s="156"/>
      <c r="C4" s="156"/>
      <c r="D4" s="156"/>
      <c r="E4" s="156"/>
      <c r="F4" s="156"/>
      <c r="G4" s="156"/>
      <c r="H4" s="156"/>
      <c r="I4" s="156"/>
    </row>
    <row r="5" spans="1:9" ht="27" customHeight="1">
      <c r="A5" s="108" t="s">
        <v>142</v>
      </c>
      <c r="B5" s="149" t="s">
        <v>201</v>
      </c>
      <c r="C5" s="149"/>
      <c r="D5" s="149"/>
      <c r="E5" s="149"/>
      <c r="F5" s="149"/>
      <c r="G5" s="149"/>
      <c r="H5" s="149"/>
      <c r="I5" s="149"/>
    </row>
    <row r="6" spans="1:9" ht="27" customHeight="1">
      <c r="A6" s="109" t="s">
        <v>161</v>
      </c>
      <c r="B6" s="149" t="s">
        <v>185</v>
      </c>
      <c r="C6" s="149"/>
      <c r="D6" s="149"/>
      <c r="E6" s="149"/>
      <c r="F6" s="149"/>
      <c r="G6" s="149"/>
      <c r="H6" s="149"/>
      <c r="I6" s="149"/>
    </row>
    <row r="7" spans="1:9" ht="27" customHeight="1">
      <c r="A7" s="160" t="s">
        <v>162</v>
      </c>
      <c r="B7" s="162" t="s">
        <v>163</v>
      </c>
      <c r="C7" s="162"/>
      <c r="D7" s="162"/>
      <c r="E7" s="163">
        <v>400000</v>
      </c>
      <c r="F7" s="163"/>
      <c r="G7" s="163"/>
      <c r="H7" s="163"/>
      <c r="I7" s="163"/>
    </row>
    <row r="8" spans="1:9" ht="27" customHeight="1">
      <c r="A8" s="161"/>
      <c r="B8" s="162" t="s">
        <v>164</v>
      </c>
      <c r="C8" s="162"/>
      <c r="D8" s="162"/>
      <c r="E8" s="163">
        <v>400000</v>
      </c>
      <c r="F8" s="163"/>
      <c r="G8" s="163"/>
      <c r="H8" s="163"/>
      <c r="I8" s="163"/>
    </row>
    <row r="9" spans="1:9" ht="27" customHeight="1">
      <c r="A9" s="161"/>
      <c r="B9" s="162" t="s">
        <v>203</v>
      </c>
      <c r="C9" s="162"/>
      <c r="D9" s="162"/>
      <c r="E9" s="163"/>
      <c r="F9" s="163"/>
      <c r="G9" s="163"/>
      <c r="H9" s="163"/>
      <c r="I9" s="163"/>
    </row>
    <row r="10" spans="1:9" ht="27" customHeight="1">
      <c r="A10" s="164" t="s">
        <v>166</v>
      </c>
      <c r="B10" s="159" t="s">
        <v>202</v>
      </c>
      <c r="C10" s="159"/>
      <c r="D10" s="159"/>
      <c r="E10" s="159"/>
      <c r="F10" s="159"/>
      <c r="G10" s="159"/>
      <c r="H10" s="159"/>
      <c r="I10" s="159"/>
    </row>
    <row r="11" spans="1:9" ht="45.95" customHeight="1">
      <c r="A11" s="165"/>
      <c r="B11" s="159"/>
      <c r="C11" s="159"/>
      <c r="D11" s="159"/>
      <c r="E11" s="159"/>
      <c r="F11" s="159"/>
      <c r="G11" s="159"/>
      <c r="H11" s="159"/>
      <c r="I11" s="159"/>
    </row>
    <row r="12" spans="1:9" ht="27" customHeight="1">
      <c r="A12" s="161" t="s">
        <v>167</v>
      </c>
      <c r="B12" s="110" t="s">
        <v>168</v>
      </c>
      <c r="C12" s="110" t="s">
        <v>169</v>
      </c>
      <c r="D12" s="167" t="s">
        <v>170</v>
      </c>
      <c r="E12" s="168"/>
      <c r="F12" s="169" t="s">
        <v>171</v>
      </c>
      <c r="G12" s="169"/>
      <c r="H12" s="169"/>
      <c r="I12" s="169"/>
    </row>
    <row r="13" spans="1:9" ht="27" customHeight="1">
      <c r="A13" s="161"/>
      <c r="B13" s="166" t="s">
        <v>172</v>
      </c>
      <c r="C13" s="111" t="s">
        <v>173</v>
      </c>
      <c r="D13" s="162" t="s">
        <v>204</v>
      </c>
      <c r="E13" s="162"/>
      <c r="F13" s="162" t="s">
        <v>205</v>
      </c>
      <c r="G13" s="162"/>
      <c r="H13" s="162"/>
      <c r="I13" s="162"/>
    </row>
    <row r="14" spans="1:9" ht="27" customHeight="1">
      <c r="A14" s="161"/>
      <c r="B14" s="166"/>
      <c r="C14" s="108" t="s">
        <v>175</v>
      </c>
      <c r="D14" s="159" t="s">
        <v>206</v>
      </c>
      <c r="E14" s="159"/>
      <c r="F14" s="159" t="s">
        <v>207</v>
      </c>
      <c r="G14" s="159"/>
      <c r="H14" s="159"/>
      <c r="I14" s="159"/>
    </row>
    <row r="15" spans="1:9" ht="27" customHeight="1">
      <c r="A15" s="161"/>
      <c r="B15" s="166"/>
      <c r="C15" s="109" t="s">
        <v>176</v>
      </c>
      <c r="D15" s="159" t="s">
        <v>208</v>
      </c>
      <c r="E15" s="159"/>
      <c r="F15" s="162" t="s">
        <v>209</v>
      </c>
      <c r="G15" s="162"/>
      <c r="H15" s="162"/>
      <c r="I15" s="162"/>
    </row>
    <row r="16" spans="1:9" ht="27" customHeight="1">
      <c r="A16" s="161"/>
      <c r="B16" s="157" t="s">
        <v>177</v>
      </c>
      <c r="C16" s="112" t="s">
        <v>178</v>
      </c>
      <c r="D16" s="159" t="s">
        <v>210</v>
      </c>
      <c r="E16" s="159"/>
      <c r="F16" s="159" t="s">
        <v>211</v>
      </c>
      <c r="G16" s="159"/>
      <c r="H16" s="159"/>
      <c r="I16" s="159"/>
    </row>
    <row r="17" spans="1:9" ht="27" customHeight="1">
      <c r="A17" s="161"/>
      <c r="B17" s="158"/>
      <c r="C17" s="112" t="s">
        <v>179</v>
      </c>
      <c r="D17" s="159" t="s">
        <v>212</v>
      </c>
      <c r="E17" s="159"/>
      <c r="F17" s="159" t="s">
        <v>213</v>
      </c>
      <c r="G17" s="159"/>
      <c r="H17" s="159"/>
      <c r="I17" s="159"/>
    </row>
    <row r="18" spans="1:9" ht="25.5" customHeight="1">
      <c r="A18" s="161"/>
      <c r="B18" s="108" t="s">
        <v>182</v>
      </c>
      <c r="C18" s="113" t="s">
        <v>183</v>
      </c>
      <c r="D18" s="159" t="s">
        <v>214</v>
      </c>
      <c r="E18" s="159"/>
      <c r="F18" s="159" t="s">
        <v>215</v>
      </c>
      <c r="G18" s="159"/>
      <c r="H18" s="159"/>
      <c r="I18" s="159"/>
    </row>
  </sheetData>
  <mergeCells count="32">
    <mergeCell ref="D18:E18"/>
    <mergeCell ref="F18:I18"/>
    <mergeCell ref="D15:E15"/>
    <mergeCell ref="D12:E12"/>
    <mergeCell ref="F12:I12"/>
    <mergeCell ref="D13:E13"/>
    <mergeCell ref="F13:I13"/>
    <mergeCell ref="D14:E14"/>
    <mergeCell ref="F14:I14"/>
    <mergeCell ref="F15:I15"/>
    <mergeCell ref="B16:B17"/>
    <mergeCell ref="D16:E16"/>
    <mergeCell ref="A7:A9"/>
    <mergeCell ref="B7:D7"/>
    <mergeCell ref="E7:I7"/>
    <mergeCell ref="B8:D8"/>
    <mergeCell ref="E8:I8"/>
    <mergeCell ref="B9:D9"/>
    <mergeCell ref="E9:I9"/>
    <mergeCell ref="F16:I16"/>
    <mergeCell ref="D17:E17"/>
    <mergeCell ref="F17:I17"/>
    <mergeCell ref="A10:A11"/>
    <mergeCell ref="B10:I11"/>
    <mergeCell ref="A12:A18"/>
    <mergeCell ref="B13:B15"/>
    <mergeCell ref="B6:I6"/>
    <mergeCell ref="A2:I2"/>
    <mergeCell ref="A3:D3"/>
    <mergeCell ref="H3:I3"/>
    <mergeCell ref="A4:I4"/>
    <mergeCell ref="B5:I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J7" sqref="J7"/>
    </sheetView>
  </sheetViews>
  <sheetFormatPr defaultColWidth="9" defaultRowHeight="13.5"/>
  <cols>
    <col min="1" max="1" width="11.125" customWidth="1"/>
    <col min="3" max="3" width="12.5" customWidth="1"/>
    <col min="9" max="9" width="12" customWidth="1"/>
  </cols>
  <sheetData>
    <row r="1" spans="1:9">
      <c r="A1" s="11" t="s">
        <v>184</v>
      </c>
      <c r="B1" s="2"/>
      <c r="C1" s="2"/>
      <c r="D1" s="2"/>
      <c r="E1" s="2"/>
      <c r="F1" s="2"/>
      <c r="G1" s="2"/>
      <c r="H1" s="2"/>
    </row>
    <row r="2" spans="1:9" ht="25.5">
      <c r="A2" s="170" t="s">
        <v>263</v>
      </c>
      <c r="B2" s="170"/>
      <c r="C2" s="170"/>
      <c r="D2" s="171"/>
      <c r="E2" s="171"/>
      <c r="F2" s="171"/>
      <c r="G2" s="171"/>
      <c r="H2" s="171"/>
      <c r="I2" s="171"/>
    </row>
    <row r="3" spans="1:9">
      <c r="A3" s="172"/>
      <c r="B3" s="172"/>
      <c r="C3" s="172"/>
      <c r="D3" s="173"/>
      <c r="E3" s="3"/>
      <c r="F3" s="3"/>
      <c r="G3" s="3"/>
      <c r="H3" s="3"/>
      <c r="I3" s="12" t="s">
        <v>4</v>
      </c>
    </row>
    <row r="4" spans="1:9" ht="27" customHeight="1">
      <c r="A4" s="174" t="s">
        <v>260</v>
      </c>
      <c r="B4" s="174"/>
      <c r="C4" s="174"/>
      <c r="D4" s="174"/>
      <c r="E4" s="174"/>
      <c r="F4" s="174"/>
      <c r="G4" s="174"/>
      <c r="H4" s="174"/>
      <c r="I4" s="174"/>
    </row>
    <row r="5" spans="1:9" ht="26.1" customHeight="1">
      <c r="A5" s="4" t="s">
        <v>142</v>
      </c>
      <c r="B5" s="175"/>
      <c r="C5" s="175"/>
      <c r="D5" s="175"/>
      <c r="E5" s="175"/>
      <c r="F5" s="175"/>
      <c r="G5" s="175"/>
      <c r="H5" s="175"/>
      <c r="I5" s="175"/>
    </row>
    <row r="6" spans="1:9" ht="24.95" customHeight="1">
      <c r="A6" s="5" t="s">
        <v>161</v>
      </c>
      <c r="B6" s="176"/>
      <c r="C6" s="176"/>
      <c r="D6" s="176"/>
      <c r="E6" s="176"/>
      <c r="F6" s="176"/>
      <c r="G6" s="176"/>
      <c r="H6" s="176"/>
      <c r="I6" s="176"/>
    </row>
    <row r="7" spans="1:9" ht="30" customHeight="1">
      <c r="A7" s="193" t="s">
        <v>162</v>
      </c>
      <c r="B7" s="177" t="s">
        <v>163</v>
      </c>
      <c r="C7" s="177"/>
      <c r="D7" s="177"/>
      <c r="E7" s="178" t="s">
        <v>262</v>
      </c>
      <c r="F7" s="179"/>
      <c r="G7" s="179"/>
      <c r="H7" s="179"/>
      <c r="I7" s="180"/>
    </row>
    <row r="8" spans="1:9" ht="27" customHeight="1">
      <c r="A8" s="194"/>
      <c r="B8" s="177" t="s">
        <v>164</v>
      </c>
      <c r="C8" s="177"/>
      <c r="D8" s="177"/>
      <c r="E8" s="181"/>
      <c r="F8" s="181"/>
      <c r="G8" s="181"/>
      <c r="H8" s="181"/>
      <c r="I8" s="181"/>
    </row>
    <row r="9" spans="1:9" ht="38.1" customHeight="1">
      <c r="A9" s="194"/>
      <c r="B9" s="177" t="s">
        <v>165</v>
      </c>
      <c r="C9" s="177"/>
      <c r="D9" s="177"/>
      <c r="E9" s="181"/>
      <c r="F9" s="181"/>
      <c r="G9" s="181"/>
      <c r="H9" s="181"/>
      <c r="I9" s="181"/>
    </row>
    <row r="10" spans="1:9" ht="23.1" customHeight="1">
      <c r="A10" s="195" t="s">
        <v>166</v>
      </c>
      <c r="B10" s="192"/>
      <c r="C10" s="192"/>
      <c r="D10" s="192"/>
      <c r="E10" s="192"/>
      <c r="F10" s="192"/>
      <c r="G10" s="192"/>
      <c r="H10" s="192"/>
      <c r="I10" s="192"/>
    </row>
    <row r="11" spans="1:9" ht="27.95" customHeight="1">
      <c r="A11" s="196"/>
      <c r="B11" s="192"/>
      <c r="C11" s="192"/>
      <c r="D11" s="192"/>
      <c r="E11" s="192"/>
      <c r="F11" s="192"/>
      <c r="G11" s="192"/>
      <c r="H11" s="192"/>
      <c r="I11" s="192"/>
    </row>
    <row r="12" spans="1:9" ht="38.1" customHeight="1">
      <c r="A12" s="194" t="s">
        <v>167</v>
      </c>
      <c r="B12" s="8" t="s">
        <v>168</v>
      </c>
      <c r="C12" s="8" t="s">
        <v>169</v>
      </c>
      <c r="D12" s="182" t="s">
        <v>170</v>
      </c>
      <c r="E12" s="183"/>
      <c r="F12" s="184" t="s">
        <v>171</v>
      </c>
      <c r="G12" s="184"/>
      <c r="H12" s="184"/>
      <c r="I12" s="184"/>
    </row>
    <row r="13" spans="1:9" ht="32.1" customHeight="1">
      <c r="A13" s="194"/>
      <c r="B13" s="191" t="s">
        <v>172</v>
      </c>
      <c r="C13" s="191" t="s">
        <v>173</v>
      </c>
      <c r="D13" s="185"/>
      <c r="E13" s="185"/>
      <c r="F13" s="185"/>
      <c r="G13" s="185"/>
      <c r="H13" s="185"/>
      <c r="I13" s="185"/>
    </row>
    <row r="14" spans="1:9" ht="36" customHeight="1">
      <c r="A14" s="194"/>
      <c r="B14" s="191"/>
      <c r="C14" s="191"/>
      <c r="D14" s="185"/>
      <c r="E14" s="185"/>
      <c r="F14" s="186"/>
      <c r="G14" s="187"/>
      <c r="H14" s="187"/>
      <c r="I14" s="188"/>
    </row>
    <row r="15" spans="1:9" ht="33.950000000000003" customHeight="1">
      <c r="A15" s="194"/>
      <c r="B15" s="191"/>
      <c r="C15" s="191"/>
      <c r="D15" s="185"/>
      <c r="E15" s="185"/>
      <c r="F15" s="185"/>
      <c r="G15" s="185"/>
      <c r="H15" s="185"/>
      <c r="I15" s="185"/>
    </row>
    <row r="16" spans="1:9" ht="33.950000000000003" customHeight="1">
      <c r="A16" s="194"/>
      <c r="B16" s="191"/>
      <c r="C16" s="6" t="s">
        <v>174</v>
      </c>
      <c r="D16" s="190"/>
      <c r="E16" s="190"/>
      <c r="F16" s="189"/>
      <c r="G16" s="185"/>
      <c r="H16" s="185"/>
      <c r="I16" s="185"/>
    </row>
    <row r="17" spans="1:9" ht="30" customHeight="1">
      <c r="A17" s="194"/>
      <c r="B17" s="191"/>
      <c r="C17" s="6" t="s">
        <v>175</v>
      </c>
      <c r="D17" s="185"/>
      <c r="E17" s="185"/>
      <c r="F17" s="185"/>
      <c r="G17" s="185"/>
      <c r="H17" s="185"/>
      <c r="I17" s="185"/>
    </row>
    <row r="18" spans="1:9" ht="32.1" customHeight="1">
      <c r="A18" s="194"/>
      <c r="B18" s="191"/>
      <c r="C18" s="9" t="s">
        <v>176</v>
      </c>
      <c r="D18" s="190"/>
      <c r="E18" s="190"/>
      <c r="F18" s="189"/>
      <c r="G18" s="185"/>
      <c r="H18" s="185"/>
      <c r="I18" s="185"/>
    </row>
    <row r="19" spans="1:9" ht="30.95" customHeight="1">
      <c r="A19" s="194"/>
      <c r="B19" s="197" t="s">
        <v>177</v>
      </c>
      <c r="C19" s="7" t="s">
        <v>178</v>
      </c>
      <c r="D19" s="189"/>
      <c r="E19" s="185"/>
      <c r="F19" s="189"/>
      <c r="G19" s="185"/>
      <c r="H19" s="185"/>
      <c r="I19" s="185"/>
    </row>
    <row r="20" spans="1:9" ht="32.1" customHeight="1">
      <c r="A20" s="194"/>
      <c r="B20" s="198"/>
      <c r="C20" s="7" t="s">
        <v>179</v>
      </c>
      <c r="D20" s="189"/>
      <c r="E20" s="185"/>
      <c r="F20" s="189"/>
      <c r="G20" s="185"/>
      <c r="H20" s="185"/>
      <c r="I20" s="185"/>
    </row>
    <row r="21" spans="1:9" ht="30.95" customHeight="1">
      <c r="A21" s="194"/>
      <c r="B21" s="198"/>
      <c r="C21" s="7" t="s">
        <v>180</v>
      </c>
      <c r="D21" s="199"/>
      <c r="E21" s="200"/>
      <c r="F21" s="201"/>
      <c r="G21" s="201"/>
      <c r="H21" s="201"/>
      <c r="I21" s="201"/>
    </row>
    <row r="22" spans="1:9" ht="32.1" customHeight="1">
      <c r="A22" s="194"/>
      <c r="B22" s="198"/>
      <c r="C22" s="7" t="s">
        <v>181</v>
      </c>
      <c r="D22" s="199"/>
      <c r="E22" s="200"/>
      <c r="F22" s="201"/>
      <c r="G22" s="201"/>
      <c r="H22" s="201"/>
      <c r="I22" s="201"/>
    </row>
    <row r="23" spans="1:9" ht="36" customHeight="1">
      <c r="A23" s="194"/>
      <c r="B23" s="6" t="s">
        <v>182</v>
      </c>
      <c r="C23" s="10" t="s">
        <v>183</v>
      </c>
      <c r="D23" s="189"/>
      <c r="E23" s="185"/>
      <c r="F23" s="189"/>
      <c r="G23" s="185"/>
      <c r="H23" s="185"/>
      <c r="I23" s="185"/>
    </row>
  </sheetData>
  <mergeCells count="42">
    <mergeCell ref="C13:C15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2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2" width="40.625" style="13" customWidth="1"/>
    <col min="3" max="3" width="17.375" style="13" customWidth="1"/>
    <col min="4" max="4" width="40.625" style="13" customWidth="1"/>
    <col min="5" max="5" width="19.125" style="13" customWidth="1"/>
    <col min="6" max="6" width="1.5" style="13" customWidth="1"/>
    <col min="7" max="11" width="9.75" style="13" customWidth="1"/>
    <col min="12" max="16384" width="10" style="13"/>
  </cols>
  <sheetData>
    <row r="1" spans="1:6" s="62" customFormat="1" ht="24.95" customHeight="1">
      <c r="A1" s="1"/>
      <c r="B1" s="120" t="s">
        <v>1</v>
      </c>
      <c r="C1" s="63"/>
      <c r="D1" s="1"/>
      <c r="F1" s="64" t="s">
        <v>2</v>
      </c>
    </row>
    <row r="2" spans="1:6" ht="22.9" customHeight="1">
      <c r="A2" s="54"/>
      <c r="B2" s="128" t="s">
        <v>3</v>
      </c>
      <c r="C2" s="128"/>
      <c r="D2" s="128"/>
      <c r="E2" s="128"/>
      <c r="F2" s="59"/>
    </row>
    <row r="3" spans="1:6" ht="19.5" customHeight="1">
      <c r="A3" s="55"/>
      <c r="B3" s="40" t="s">
        <v>186</v>
      </c>
      <c r="C3" s="50"/>
      <c r="D3" s="50"/>
      <c r="E3" s="56" t="s">
        <v>4</v>
      </c>
      <c r="F3" s="60"/>
    </row>
    <row r="4" spans="1:6" ht="26.1" customHeight="1">
      <c r="A4" s="57"/>
      <c r="B4" s="129" t="s">
        <v>5</v>
      </c>
      <c r="C4" s="129"/>
      <c r="D4" s="129" t="s">
        <v>6</v>
      </c>
      <c r="E4" s="129"/>
      <c r="F4" s="52"/>
    </row>
    <row r="5" spans="1:6" ht="26.1" customHeight="1">
      <c r="A5" s="57"/>
      <c r="B5" s="20" t="s">
        <v>7</v>
      </c>
      <c r="C5" s="20" t="s">
        <v>8</v>
      </c>
      <c r="D5" s="20" t="s">
        <v>7</v>
      </c>
      <c r="E5" s="20" t="s">
        <v>8</v>
      </c>
      <c r="F5" s="52"/>
    </row>
    <row r="6" spans="1:6" ht="26.1" customHeight="1">
      <c r="A6" s="130"/>
      <c r="B6" s="24" t="s">
        <v>9</v>
      </c>
      <c r="C6" s="76">
        <v>113590461.88</v>
      </c>
      <c r="D6" s="24" t="s">
        <v>10</v>
      </c>
      <c r="E6" s="34"/>
      <c r="F6" s="30"/>
    </row>
    <row r="7" spans="1:6" ht="26.1" customHeight="1">
      <c r="A7" s="130"/>
      <c r="B7" s="24" t="s">
        <v>11</v>
      </c>
      <c r="C7" s="76"/>
      <c r="D7" s="24" t="s">
        <v>12</v>
      </c>
      <c r="E7" s="34"/>
      <c r="F7" s="30"/>
    </row>
    <row r="8" spans="1:6" ht="26.1" customHeight="1">
      <c r="A8" s="130"/>
      <c r="B8" s="24" t="s">
        <v>13</v>
      </c>
      <c r="C8" s="76"/>
      <c r="D8" s="24" t="s">
        <v>14</v>
      </c>
      <c r="E8" s="34"/>
      <c r="F8" s="30"/>
    </row>
    <row r="9" spans="1:6" ht="26.1" customHeight="1">
      <c r="A9" s="130"/>
      <c r="B9" s="24" t="s">
        <v>15</v>
      </c>
      <c r="C9" s="76">
        <v>14050000</v>
      </c>
      <c r="D9" s="24" t="s">
        <v>16</v>
      </c>
      <c r="E9" s="34"/>
      <c r="F9" s="30"/>
    </row>
    <row r="10" spans="1:6" ht="26.1" customHeight="1">
      <c r="A10" s="130"/>
      <c r="B10" s="24" t="s">
        <v>17</v>
      </c>
      <c r="C10" s="34"/>
      <c r="D10" s="24" t="s">
        <v>18</v>
      </c>
      <c r="E10" s="76">
        <v>105688206.75</v>
      </c>
      <c r="F10" s="30"/>
    </row>
    <row r="11" spans="1:6" ht="26.1" customHeight="1">
      <c r="A11" s="130"/>
      <c r="B11" s="24" t="s">
        <v>19</v>
      </c>
      <c r="C11" s="34"/>
      <c r="D11" s="24" t="s">
        <v>20</v>
      </c>
      <c r="E11" s="34"/>
      <c r="F11" s="30"/>
    </row>
    <row r="12" spans="1:6" ht="26.1" customHeight="1">
      <c r="A12" s="130"/>
      <c r="B12" s="24" t="s">
        <v>21</v>
      </c>
      <c r="C12" s="34"/>
      <c r="D12" s="24" t="s">
        <v>22</v>
      </c>
      <c r="E12" s="34"/>
      <c r="F12" s="30"/>
    </row>
    <row r="13" spans="1:6" ht="26.1" customHeight="1">
      <c r="A13" s="130"/>
      <c r="B13" s="24" t="s">
        <v>21</v>
      </c>
      <c r="C13" s="34"/>
      <c r="D13" s="24" t="s">
        <v>23</v>
      </c>
      <c r="E13" s="76">
        <v>12544145.789999999</v>
      </c>
      <c r="F13" s="30"/>
    </row>
    <row r="14" spans="1:6" ht="26.1" customHeight="1">
      <c r="A14" s="130"/>
      <c r="B14" s="24" t="s">
        <v>21</v>
      </c>
      <c r="C14" s="34"/>
      <c r="D14" s="24" t="s">
        <v>24</v>
      </c>
      <c r="E14" s="34"/>
      <c r="F14" s="30"/>
    </row>
    <row r="15" spans="1:6" ht="26.1" customHeight="1">
      <c r="A15" s="130"/>
      <c r="B15" s="24" t="s">
        <v>21</v>
      </c>
      <c r="C15" s="34"/>
      <c r="D15" s="24" t="s">
        <v>25</v>
      </c>
      <c r="E15" s="34"/>
      <c r="F15" s="30"/>
    </row>
    <row r="16" spans="1:6" ht="26.1" customHeight="1">
      <c r="A16" s="130"/>
      <c r="B16" s="24" t="s">
        <v>21</v>
      </c>
      <c r="C16" s="34"/>
      <c r="D16" s="24" t="s">
        <v>26</v>
      </c>
      <c r="E16" s="34"/>
      <c r="F16" s="30"/>
    </row>
    <row r="17" spans="1:6" ht="26.1" customHeight="1">
      <c r="A17" s="130"/>
      <c r="B17" s="24" t="s">
        <v>21</v>
      </c>
      <c r="C17" s="34"/>
      <c r="D17" s="24" t="s">
        <v>27</v>
      </c>
      <c r="E17" s="34"/>
      <c r="F17" s="30"/>
    </row>
    <row r="18" spans="1:6" ht="26.1" customHeight="1">
      <c r="A18" s="130"/>
      <c r="B18" s="24" t="s">
        <v>21</v>
      </c>
      <c r="C18" s="34"/>
      <c r="D18" s="24" t="s">
        <v>28</v>
      </c>
      <c r="E18" s="34"/>
      <c r="F18" s="30"/>
    </row>
    <row r="19" spans="1:6" ht="26.1" customHeight="1">
      <c r="A19" s="130"/>
      <c r="B19" s="24" t="s">
        <v>21</v>
      </c>
      <c r="C19" s="34"/>
      <c r="D19" s="24" t="s">
        <v>29</v>
      </c>
      <c r="E19" s="34"/>
      <c r="F19" s="30"/>
    </row>
    <row r="20" spans="1:6" ht="26.1" customHeight="1">
      <c r="A20" s="130"/>
      <c r="B20" s="24" t="s">
        <v>21</v>
      </c>
      <c r="C20" s="34"/>
      <c r="D20" s="24" t="s">
        <v>30</v>
      </c>
      <c r="E20" s="34"/>
      <c r="F20" s="30"/>
    </row>
    <row r="21" spans="1:6" ht="26.1" customHeight="1">
      <c r="A21" s="130"/>
      <c r="B21" s="24" t="s">
        <v>21</v>
      </c>
      <c r="C21" s="34"/>
      <c r="D21" s="24" t="s">
        <v>31</v>
      </c>
      <c r="E21" s="34"/>
      <c r="F21" s="30"/>
    </row>
    <row r="22" spans="1:6" ht="26.1" customHeight="1">
      <c r="A22" s="130"/>
      <c r="B22" s="24" t="s">
        <v>21</v>
      </c>
      <c r="C22" s="34"/>
      <c r="D22" s="24" t="s">
        <v>32</v>
      </c>
      <c r="E22" s="34"/>
      <c r="F22" s="30"/>
    </row>
    <row r="23" spans="1:6" ht="26.1" customHeight="1">
      <c r="A23" s="130"/>
      <c r="B23" s="24" t="s">
        <v>21</v>
      </c>
      <c r="C23" s="34"/>
      <c r="D23" s="24" t="s">
        <v>33</v>
      </c>
      <c r="E23" s="34"/>
      <c r="F23" s="30"/>
    </row>
    <row r="24" spans="1:6" ht="26.1" customHeight="1">
      <c r="A24" s="130"/>
      <c r="B24" s="24" t="s">
        <v>21</v>
      </c>
      <c r="C24" s="34"/>
      <c r="D24" s="24" t="s">
        <v>34</v>
      </c>
      <c r="E24" s="34"/>
      <c r="F24" s="30"/>
    </row>
    <row r="25" spans="1:6" ht="26.1" customHeight="1">
      <c r="A25" s="130"/>
      <c r="B25" s="24" t="s">
        <v>21</v>
      </c>
      <c r="C25" s="34"/>
      <c r="D25" s="24" t="s">
        <v>35</v>
      </c>
      <c r="E25" s="76">
        <v>9408109.3399999999</v>
      </c>
      <c r="F25" s="30"/>
    </row>
    <row r="26" spans="1:6" ht="26.1" customHeight="1">
      <c r="A26" s="130"/>
      <c r="B26" s="24" t="s">
        <v>21</v>
      </c>
      <c r="C26" s="34"/>
      <c r="D26" s="24" t="s">
        <v>36</v>
      </c>
      <c r="E26" s="34"/>
      <c r="F26" s="30"/>
    </row>
    <row r="27" spans="1:6" ht="26.1" customHeight="1">
      <c r="A27" s="130"/>
      <c r="B27" s="24" t="s">
        <v>21</v>
      </c>
      <c r="C27" s="34"/>
      <c r="D27" s="24" t="s">
        <v>37</v>
      </c>
      <c r="E27" s="34"/>
      <c r="F27" s="30"/>
    </row>
    <row r="28" spans="1:6" ht="26.1" customHeight="1">
      <c r="A28" s="130"/>
      <c r="B28" s="24" t="s">
        <v>21</v>
      </c>
      <c r="C28" s="34"/>
      <c r="D28" s="24" t="s">
        <v>38</v>
      </c>
      <c r="E28" s="34"/>
      <c r="F28" s="30"/>
    </row>
    <row r="29" spans="1:6" ht="26.1" customHeight="1">
      <c r="A29" s="130"/>
      <c r="B29" s="24" t="s">
        <v>21</v>
      </c>
      <c r="C29" s="34"/>
      <c r="D29" s="24" t="s">
        <v>39</v>
      </c>
      <c r="E29" s="34"/>
      <c r="F29" s="30"/>
    </row>
    <row r="30" spans="1:6" ht="26.1" customHeight="1">
      <c r="A30" s="130"/>
      <c r="B30" s="24" t="s">
        <v>21</v>
      </c>
      <c r="C30" s="34"/>
      <c r="D30" s="24" t="s">
        <v>40</v>
      </c>
      <c r="E30" s="34"/>
      <c r="F30" s="30"/>
    </row>
    <row r="31" spans="1:6" ht="26.1" customHeight="1">
      <c r="A31" s="130"/>
      <c r="B31" s="24" t="s">
        <v>21</v>
      </c>
      <c r="C31" s="34"/>
      <c r="D31" s="24" t="s">
        <v>41</v>
      </c>
      <c r="E31" s="34"/>
      <c r="F31" s="30"/>
    </row>
    <row r="32" spans="1:6" ht="26.1" customHeight="1">
      <c r="A32" s="130"/>
      <c r="B32" s="24" t="s">
        <v>21</v>
      </c>
      <c r="C32" s="34"/>
      <c r="D32" s="24" t="s">
        <v>42</v>
      </c>
      <c r="E32" s="34"/>
      <c r="F32" s="30"/>
    </row>
    <row r="33" spans="1:6" ht="26.1" customHeight="1">
      <c r="A33" s="130"/>
      <c r="B33" s="24" t="s">
        <v>21</v>
      </c>
      <c r="C33" s="34"/>
      <c r="D33" s="24" t="s">
        <v>43</v>
      </c>
      <c r="E33" s="34"/>
      <c r="F33" s="30"/>
    </row>
    <row r="34" spans="1:6" ht="26.1" customHeight="1">
      <c r="A34" s="130"/>
      <c r="B34" s="24" t="s">
        <v>21</v>
      </c>
      <c r="C34" s="34"/>
      <c r="D34" s="24" t="s">
        <v>44</v>
      </c>
      <c r="E34" s="34"/>
      <c r="F34" s="30"/>
    </row>
    <row r="35" spans="1:6" ht="26.1" customHeight="1">
      <c r="A35" s="130"/>
      <c r="B35" s="24" t="s">
        <v>21</v>
      </c>
      <c r="C35" s="34"/>
      <c r="D35" s="24" t="s">
        <v>45</v>
      </c>
      <c r="E35" s="34"/>
      <c r="F35" s="30"/>
    </row>
    <row r="36" spans="1:6" ht="26.1" customHeight="1">
      <c r="A36" s="22"/>
      <c r="B36" s="20" t="s">
        <v>46</v>
      </c>
      <c r="C36" s="23">
        <f>SUM(C6:C35)</f>
        <v>127640461.88</v>
      </c>
      <c r="D36" s="20" t="s">
        <v>47</v>
      </c>
      <c r="E36" s="23">
        <f>SUM(E6:E35)</f>
        <v>127640461.88</v>
      </c>
      <c r="F36" s="31"/>
    </row>
    <row r="37" spans="1:6" ht="26.1" customHeight="1">
      <c r="A37" s="19"/>
      <c r="B37" s="24" t="s">
        <v>48</v>
      </c>
      <c r="C37" s="34"/>
      <c r="D37" s="24" t="s">
        <v>49</v>
      </c>
      <c r="E37" s="34"/>
      <c r="F37" s="65"/>
    </row>
    <row r="38" spans="1:6" ht="26.1" customHeight="1">
      <c r="A38" s="66"/>
      <c r="B38" s="24" t="s">
        <v>50</v>
      </c>
      <c r="C38" s="34"/>
      <c r="D38" s="24" t="s">
        <v>51</v>
      </c>
      <c r="E38" s="34"/>
      <c r="F38" s="65"/>
    </row>
    <row r="39" spans="1:6" ht="26.1" customHeight="1">
      <c r="A39" s="66"/>
      <c r="B39" s="67"/>
      <c r="C39" s="67"/>
      <c r="D39" s="24" t="s">
        <v>52</v>
      </c>
      <c r="E39" s="34"/>
      <c r="F39" s="65"/>
    </row>
    <row r="40" spans="1:6" ht="26.1" customHeight="1">
      <c r="A40" s="68"/>
      <c r="B40" s="20" t="s">
        <v>53</v>
      </c>
      <c r="C40" s="23">
        <f>SUM(C36:C38)</f>
        <v>127640461.88</v>
      </c>
      <c r="D40" s="20" t="s">
        <v>54</v>
      </c>
      <c r="E40" s="23">
        <f>SUM(E36:E39)</f>
        <v>127640461.88</v>
      </c>
      <c r="F40" s="69"/>
    </row>
    <row r="41" spans="1:6" ht="9.75" customHeight="1">
      <c r="A41" s="58"/>
      <c r="B41" s="58"/>
      <c r="C41" s="70"/>
      <c r="D41" s="70"/>
      <c r="E41" s="58"/>
      <c r="F41" s="71"/>
    </row>
  </sheetData>
  <mergeCells count="4">
    <mergeCell ref="B2:E2"/>
    <mergeCell ref="B4:C4"/>
    <mergeCell ref="D4:E4"/>
    <mergeCell ref="A6:A35"/>
  </mergeCells>
  <phoneticPr fontId="23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>
      <pane ySplit="6" topLeftCell="A7" activePane="bottomLeft" state="frozen"/>
      <selection pane="bottomLeft" activeCell="F16" sqref="F16"/>
    </sheetView>
  </sheetViews>
  <sheetFormatPr defaultColWidth="10" defaultRowHeight="13.5"/>
  <cols>
    <col min="1" max="1" width="1.5" style="13" customWidth="1"/>
    <col min="2" max="2" width="5.625" style="13" customWidth="1"/>
    <col min="3" max="3" width="5.125" style="13" customWidth="1"/>
    <col min="4" max="4" width="4.75" style="13" customWidth="1"/>
    <col min="5" max="5" width="9.75" style="13" customWidth="1"/>
    <col min="6" max="6" width="31.125" style="13" customWidth="1"/>
    <col min="7" max="7" width="17.125" style="13" customWidth="1"/>
    <col min="8" max="8" width="15.125" style="13" customWidth="1"/>
    <col min="9" max="9" width="18.75" style="13" customWidth="1"/>
    <col min="10" max="11" width="15.125" style="13" customWidth="1"/>
    <col min="12" max="12" width="16.75" style="13" customWidth="1"/>
    <col min="13" max="17" width="15.125" style="13" customWidth="1"/>
    <col min="18" max="18" width="1.5" style="13" customWidth="1"/>
    <col min="19" max="19" width="9.75" style="13" customWidth="1"/>
    <col min="20" max="16384" width="10" style="13"/>
  </cols>
  <sheetData>
    <row r="1" spans="1:18" ht="24.95" customHeight="1">
      <c r="A1" s="14"/>
      <c r="B1" s="26" t="s">
        <v>55</v>
      </c>
      <c r="C1" s="14"/>
      <c r="D1" s="14"/>
      <c r="E1" s="14"/>
      <c r="F1" s="14"/>
      <c r="H1" s="17"/>
      <c r="I1" s="17"/>
      <c r="J1" s="49"/>
      <c r="K1" s="49"/>
      <c r="L1" s="49"/>
      <c r="M1" s="49"/>
      <c r="N1" s="49"/>
      <c r="O1" s="49"/>
      <c r="P1" s="49"/>
      <c r="R1" s="19"/>
    </row>
    <row r="2" spans="1:18" ht="22.9" customHeight="1">
      <c r="A2" s="14"/>
      <c r="B2" s="132" t="s">
        <v>56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  <c r="R2" s="19" t="s">
        <v>2</v>
      </c>
    </row>
    <row r="3" spans="1:18" ht="19.5" customHeight="1">
      <c r="A3" s="18"/>
      <c r="B3" s="135" t="s">
        <v>196</v>
      </c>
      <c r="C3" s="135"/>
      <c r="D3" s="18"/>
      <c r="E3" s="18"/>
      <c r="F3" s="18"/>
      <c r="I3" s="46"/>
      <c r="J3" s="18"/>
      <c r="K3" s="46"/>
      <c r="L3" s="46"/>
      <c r="M3" s="46"/>
      <c r="N3" s="46"/>
      <c r="O3" s="46"/>
      <c r="P3" s="46"/>
      <c r="Q3" s="27" t="s">
        <v>4</v>
      </c>
      <c r="R3" s="28"/>
    </row>
    <row r="4" spans="1:18" ht="24.4" customHeight="1">
      <c r="A4" s="21"/>
      <c r="B4" s="131" t="s">
        <v>7</v>
      </c>
      <c r="C4" s="131"/>
      <c r="D4" s="131"/>
      <c r="E4" s="131"/>
      <c r="F4" s="131"/>
      <c r="G4" s="131" t="s">
        <v>57</v>
      </c>
      <c r="H4" s="131" t="s">
        <v>58</v>
      </c>
      <c r="I4" s="131" t="s">
        <v>59</v>
      </c>
      <c r="J4" s="131" t="s">
        <v>60</v>
      </c>
      <c r="K4" s="131" t="s">
        <v>61</v>
      </c>
      <c r="L4" s="131" t="s">
        <v>62</v>
      </c>
      <c r="M4" s="131" t="s">
        <v>63</v>
      </c>
      <c r="N4" s="131" t="s">
        <v>64</v>
      </c>
      <c r="O4" s="131" t="s">
        <v>65</v>
      </c>
      <c r="P4" s="131" t="s">
        <v>66</v>
      </c>
      <c r="Q4" s="131" t="s">
        <v>67</v>
      </c>
      <c r="R4" s="30"/>
    </row>
    <row r="5" spans="1:18" ht="24.4" customHeight="1">
      <c r="A5" s="21"/>
      <c r="B5" s="131" t="s">
        <v>68</v>
      </c>
      <c r="C5" s="131"/>
      <c r="D5" s="131"/>
      <c r="E5" s="131" t="s">
        <v>69</v>
      </c>
      <c r="F5" s="131" t="s">
        <v>70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30"/>
    </row>
    <row r="6" spans="1:18" ht="24.4" customHeight="1">
      <c r="A6" s="21"/>
      <c r="B6" s="32" t="s">
        <v>71</v>
      </c>
      <c r="C6" s="32" t="s">
        <v>72</v>
      </c>
      <c r="D6" s="32" t="s">
        <v>73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30"/>
    </row>
    <row r="7" spans="1:18" ht="32.1" customHeight="1">
      <c r="A7" s="22"/>
      <c r="B7" s="20"/>
      <c r="C7" s="20"/>
      <c r="D7" s="20"/>
      <c r="E7" s="20"/>
      <c r="F7" s="20" t="s">
        <v>74</v>
      </c>
      <c r="G7" s="23">
        <f>SUM(G8:G10)</f>
        <v>127640461.88</v>
      </c>
      <c r="H7" s="23"/>
      <c r="I7" s="23">
        <f>SUM(I8:I10)</f>
        <v>113590461.88</v>
      </c>
      <c r="J7" s="23"/>
      <c r="K7" s="23"/>
      <c r="L7" s="23">
        <f>SUM(L8:L10)</f>
        <v>14050000</v>
      </c>
      <c r="M7" s="23"/>
      <c r="N7" s="23"/>
      <c r="O7" s="23"/>
      <c r="P7" s="23"/>
      <c r="Q7" s="23"/>
      <c r="R7" s="31"/>
    </row>
    <row r="8" spans="1:18" s="85" customFormat="1" ht="26.1" customHeight="1">
      <c r="A8" s="77"/>
      <c r="B8" s="78">
        <v>205</v>
      </c>
      <c r="C8" s="78" t="s">
        <v>187</v>
      </c>
      <c r="D8" s="78" t="s">
        <v>188</v>
      </c>
      <c r="E8" s="79">
        <v>203018</v>
      </c>
      <c r="F8" s="79" t="s">
        <v>189</v>
      </c>
      <c r="G8" s="80">
        <f>SUM(H8:Q8)</f>
        <v>105688206.75</v>
      </c>
      <c r="H8" s="80"/>
      <c r="I8" s="80">
        <v>91638206.75</v>
      </c>
      <c r="J8" s="80"/>
      <c r="K8" s="80"/>
      <c r="L8" s="80">
        <v>14050000</v>
      </c>
      <c r="M8" s="81"/>
      <c r="N8" s="82"/>
      <c r="O8" s="82"/>
      <c r="P8" s="82"/>
      <c r="Q8" s="83"/>
      <c r="R8" s="84"/>
    </row>
    <row r="9" spans="1:18" s="85" customFormat="1" ht="26.1" customHeight="1">
      <c r="A9" s="77"/>
      <c r="B9" s="78" t="s">
        <v>190</v>
      </c>
      <c r="C9" s="78" t="s">
        <v>191</v>
      </c>
      <c r="D9" s="78" t="s">
        <v>191</v>
      </c>
      <c r="E9" s="79">
        <v>203018</v>
      </c>
      <c r="F9" s="79" t="s">
        <v>192</v>
      </c>
      <c r="G9" s="80">
        <f t="shared" ref="G9:G10" si="0">SUM(H9:Q9)</f>
        <v>12544145.789999999</v>
      </c>
      <c r="H9" s="80"/>
      <c r="I9" s="80">
        <v>12544145.789999999</v>
      </c>
      <c r="J9" s="80"/>
      <c r="K9" s="80"/>
      <c r="L9" s="80"/>
      <c r="M9" s="81"/>
      <c r="N9" s="82"/>
      <c r="O9" s="82"/>
      <c r="P9" s="82"/>
      <c r="Q9" s="83"/>
      <c r="R9" s="84"/>
    </row>
    <row r="10" spans="1:18" s="85" customFormat="1" ht="26.1" customHeight="1">
      <c r="A10" s="77"/>
      <c r="B10" s="78" t="s">
        <v>193</v>
      </c>
      <c r="C10" s="78" t="s">
        <v>187</v>
      </c>
      <c r="D10" s="78" t="s">
        <v>194</v>
      </c>
      <c r="E10" s="79">
        <v>203018</v>
      </c>
      <c r="F10" s="79" t="s">
        <v>195</v>
      </c>
      <c r="G10" s="80">
        <f t="shared" si="0"/>
        <v>9408109.3399999999</v>
      </c>
      <c r="H10" s="80"/>
      <c r="I10" s="80">
        <v>9408109.3399999999</v>
      </c>
      <c r="J10" s="80"/>
      <c r="K10" s="80"/>
      <c r="L10" s="80"/>
      <c r="M10" s="81"/>
      <c r="N10" s="82"/>
      <c r="O10" s="82"/>
      <c r="P10" s="82"/>
      <c r="Q10" s="83"/>
      <c r="R10" s="84"/>
    </row>
  </sheetData>
  <mergeCells count="17">
    <mergeCell ref="O4:O6"/>
    <mergeCell ref="P4:P6"/>
    <mergeCell ref="Q4:Q6"/>
    <mergeCell ref="B2:Q2"/>
    <mergeCell ref="B3:C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4" width="5.625" style="13" customWidth="1"/>
    <col min="5" max="5" width="8.625" style="13" customWidth="1"/>
    <col min="6" max="6" width="33.125" style="13" customWidth="1"/>
    <col min="7" max="7" width="17.375" style="13" customWidth="1"/>
    <col min="8" max="8" width="18.25" style="13" customWidth="1"/>
    <col min="9" max="9" width="15.875" style="13" customWidth="1"/>
    <col min="10" max="11" width="14.125" style="13" customWidth="1"/>
    <col min="12" max="12" width="1.5" style="13" customWidth="1"/>
    <col min="13" max="15" width="9.75" style="13" customWidth="1"/>
    <col min="16" max="16384" width="10" style="13"/>
  </cols>
  <sheetData>
    <row r="1" spans="1:12" ht="24.95" customHeight="1">
      <c r="A1" s="14"/>
      <c r="B1" s="26" t="s">
        <v>76</v>
      </c>
      <c r="C1" s="14"/>
      <c r="D1" s="14"/>
      <c r="E1" s="14"/>
      <c r="F1" s="49"/>
      <c r="G1" s="17"/>
      <c r="H1" s="17"/>
      <c r="I1" s="17"/>
      <c r="J1" s="17"/>
      <c r="L1" s="19"/>
    </row>
    <row r="2" spans="1:12" ht="22.9" customHeight="1">
      <c r="A2" s="14"/>
      <c r="B2" s="136" t="s">
        <v>77</v>
      </c>
      <c r="C2" s="136"/>
      <c r="D2" s="136"/>
      <c r="E2" s="136"/>
      <c r="F2" s="136"/>
      <c r="G2" s="136"/>
      <c r="H2" s="136"/>
      <c r="I2" s="136"/>
      <c r="J2" s="136"/>
      <c r="K2" s="136"/>
      <c r="L2" s="19" t="s">
        <v>2</v>
      </c>
    </row>
    <row r="3" spans="1:12" ht="19.5" customHeight="1">
      <c r="A3" s="18"/>
      <c r="B3" s="135" t="s">
        <v>196</v>
      </c>
      <c r="C3" s="135"/>
      <c r="D3" s="135"/>
      <c r="E3" s="135"/>
      <c r="F3" s="135"/>
      <c r="G3" s="18"/>
      <c r="H3" s="18"/>
      <c r="I3" s="46"/>
      <c r="J3" s="46"/>
      <c r="K3" s="27" t="s">
        <v>4</v>
      </c>
      <c r="L3" s="28"/>
    </row>
    <row r="4" spans="1:12" ht="24.4" customHeight="1">
      <c r="A4" s="19"/>
      <c r="B4" s="129" t="s">
        <v>7</v>
      </c>
      <c r="C4" s="129"/>
      <c r="D4" s="129"/>
      <c r="E4" s="129"/>
      <c r="F4" s="129"/>
      <c r="G4" s="129" t="s">
        <v>57</v>
      </c>
      <c r="H4" s="129" t="s">
        <v>78</v>
      </c>
      <c r="I4" s="129" t="s">
        <v>79</v>
      </c>
      <c r="J4" s="129" t="s">
        <v>80</v>
      </c>
      <c r="K4" s="131" t="s">
        <v>81</v>
      </c>
      <c r="L4" s="29"/>
    </row>
    <row r="5" spans="1:12" ht="24.4" customHeight="1">
      <c r="A5" s="21"/>
      <c r="B5" s="129" t="s">
        <v>68</v>
      </c>
      <c r="C5" s="129"/>
      <c r="D5" s="129"/>
      <c r="E5" s="129" t="s">
        <v>69</v>
      </c>
      <c r="F5" s="129" t="s">
        <v>70</v>
      </c>
      <c r="G5" s="129"/>
      <c r="H5" s="129"/>
      <c r="I5" s="129"/>
      <c r="J5" s="129"/>
      <c r="K5" s="129"/>
      <c r="L5" s="29"/>
    </row>
    <row r="6" spans="1:12" ht="24.4" customHeight="1">
      <c r="A6" s="21"/>
      <c r="B6" s="20" t="s">
        <v>71</v>
      </c>
      <c r="C6" s="20" t="s">
        <v>72</v>
      </c>
      <c r="D6" s="20" t="s">
        <v>73</v>
      </c>
      <c r="E6" s="129"/>
      <c r="F6" s="129"/>
      <c r="G6" s="129"/>
      <c r="H6" s="129"/>
      <c r="I6" s="129"/>
      <c r="J6" s="129"/>
      <c r="K6" s="129"/>
      <c r="L6" s="30"/>
    </row>
    <row r="7" spans="1:12" s="85" customFormat="1" ht="27" customHeight="1">
      <c r="A7" s="87"/>
      <c r="B7" s="88"/>
      <c r="C7" s="88"/>
      <c r="D7" s="88"/>
      <c r="E7" s="88"/>
      <c r="F7" s="88" t="s">
        <v>74</v>
      </c>
      <c r="G7" s="89">
        <f>SUM(H7:K7)</f>
        <v>127640461.88</v>
      </c>
      <c r="H7" s="89">
        <f>SUM(H8:H10)</f>
        <v>127240461.88</v>
      </c>
      <c r="I7" s="89">
        <f t="shared" ref="I7:K7" si="0">SUM(I8:I10)</f>
        <v>400000</v>
      </c>
      <c r="J7" s="89">
        <f t="shared" si="0"/>
        <v>0</v>
      </c>
      <c r="K7" s="89">
        <f t="shared" si="0"/>
        <v>0</v>
      </c>
      <c r="L7" s="90"/>
    </row>
    <row r="8" spans="1:12" s="85" customFormat="1" ht="27" customHeight="1">
      <c r="A8" s="87"/>
      <c r="B8" s="91">
        <v>205</v>
      </c>
      <c r="C8" s="91" t="s">
        <v>187</v>
      </c>
      <c r="D8" s="91" t="s">
        <v>188</v>
      </c>
      <c r="E8" s="92">
        <v>203018</v>
      </c>
      <c r="F8" s="92" t="s">
        <v>189</v>
      </c>
      <c r="G8" s="80">
        <f t="shared" ref="G8:G10" si="1">SUM(H8:K8)</f>
        <v>105688206.75</v>
      </c>
      <c r="H8" s="80">
        <f>105688206.75-400000</f>
        <v>105288206.75</v>
      </c>
      <c r="I8" s="80">
        <v>400000</v>
      </c>
      <c r="J8" s="80"/>
      <c r="K8" s="80"/>
      <c r="L8" s="90"/>
    </row>
    <row r="9" spans="1:12" s="85" customFormat="1" ht="27" customHeight="1">
      <c r="A9" s="87"/>
      <c r="B9" s="91" t="s">
        <v>190</v>
      </c>
      <c r="C9" s="91" t="s">
        <v>191</v>
      </c>
      <c r="D9" s="91" t="s">
        <v>191</v>
      </c>
      <c r="E9" s="92">
        <v>203018</v>
      </c>
      <c r="F9" s="92" t="s">
        <v>192</v>
      </c>
      <c r="G9" s="80">
        <f t="shared" si="1"/>
        <v>12544145.789999999</v>
      </c>
      <c r="H9" s="80">
        <v>12544145.789999999</v>
      </c>
      <c r="I9" s="80"/>
      <c r="J9" s="80"/>
      <c r="K9" s="80"/>
      <c r="L9" s="90"/>
    </row>
    <row r="10" spans="1:12" s="85" customFormat="1" ht="27" customHeight="1">
      <c r="A10" s="87"/>
      <c r="B10" s="91" t="s">
        <v>193</v>
      </c>
      <c r="C10" s="91" t="s">
        <v>187</v>
      </c>
      <c r="D10" s="91" t="s">
        <v>194</v>
      </c>
      <c r="E10" s="92">
        <v>203018</v>
      </c>
      <c r="F10" s="92" t="s">
        <v>195</v>
      </c>
      <c r="G10" s="80">
        <f t="shared" si="1"/>
        <v>9408109.3399999999</v>
      </c>
      <c r="H10" s="80">
        <v>9408109.3399999999</v>
      </c>
      <c r="I10" s="80"/>
      <c r="J10" s="80"/>
      <c r="K10" s="80"/>
      <c r="L10" s="90"/>
    </row>
    <row r="11" spans="1:12" ht="27" customHeight="1"/>
    <row r="12" spans="1:12" ht="27" customHeight="1"/>
    <row r="13" spans="1:12" ht="27" customHeight="1"/>
    <row r="14" spans="1:12" ht="27" customHeight="1"/>
    <row r="15" spans="1:12" ht="27" customHeight="1"/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6" activePane="bottomLeft" state="frozen"/>
      <selection pane="bottomLeft" activeCell="C16" sqref="C16"/>
    </sheetView>
  </sheetViews>
  <sheetFormatPr defaultColWidth="10" defaultRowHeight="13.5"/>
  <cols>
    <col min="1" max="1" width="1.5" style="13" customWidth="1"/>
    <col min="2" max="2" width="28.5" style="13" customWidth="1"/>
    <col min="3" max="3" width="19.375" style="13" customWidth="1"/>
    <col min="4" max="4" width="28.5" style="13" customWidth="1"/>
    <col min="5" max="8" width="19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53"/>
      <c r="B1" s="121" t="s">
        <v>82</v>
      </c>
      <c r="C1" s="54"/>
      <c r="D1" s="54"/>
      <c r="E1" s="54"/>
      <c r="F1" s="54"/>
      <c r="G1" s="54"/>
      <c r="I1" s="59" t="s">
        <v>2</v>
      </c>
    </row>
    <row r="2" spans="1:9" ht="22.9" customHeight="1">
      <c r="A2" s="54"/>
      <c r="B2" s="128" t="s">
        <v>83</v>
      </c>
      <c r="C2" s="128"/>
      <c r="D2" s="128"/>
      <c r="E2" s="128"/>
      <c r="F2" s="128"/>
      <c r="G2" s="128"/>
      <c r="H2" s="128"/>
      <c r="I2" s="59"/>
    </row>
    <row r="3" spans="1:9" ht="19.5" customHeight="1">
      <c r="A3" s="55"/>
      <c r="B3" s="135" t="s">
        <v>196</v>
      </c>
      <c r="C3" s="135"/>
      <c r="D3" s="50"/>
      <c r="E3" s="50"/>
      <c r="F3" s="50"/>
      <c r="G3" s="50"/>
      <c r="H3" s="56" t="s">
        <v>4</v>
      </c>
      <c r="I3" s="60"/>
    </row>
    <row r="4" spans="1:9" ht="15" customHeight="1">
      <c r="A4" s="57"/>
      <c r="B4" s="129" t="s">
        <v>5</v>
      </c>
      <c r="C4" s="129"/>
      <c r="D4" s="129" t="s">
        <v>6</v>
      </c>
      <c r="E4" s="129"/>
      <c r="F4" s="129"/>
      <c r="G4" s="129"/>
      <c r="H4" s="129"/>
      <c r="I4" s="52"/>
    </row>
    <row r="5" spans="1:9" ht="15" customHeight="1">
      <c r="A5" s="57"/>
      <c r="B5" s="20" t="s">
        <v>7</v>
      </c>
      <c r="C5" s="20" t="s">
        <v>8</v>
      </c>
      <c r="D5" s="20" t="s">
        <v>7</v>
      </c>
      <c r="E5" s="20" t="s">
        <v>57</v>
      </c>
      <c r="F5" s="20" t="s">
        <v>84</v>
      </c>
      <c r="G5" s="20" t="s">
        <v>85</v>
      </c>
      <c r="H5" s="20" t="s">
        <v>86</v>
      </c>
      <c r="I5" s="52"/>
    </row>
    <row r="6" spans="1:9" ht="24" customHeight="1">
      <c r="A6" s="19"/>
      <c r="B6" s="24" t="s">
        <v>87</v>
      </c>
      <c r="C6" s="34">
        <v>113590461.88</v>
      </c>
      <c r="D6" s="24" t="s">
        <v>88</v>
      </c>
      <c r="E6" s="34">
        <v>113590461.88</v>
      </c>
      <c r="F6" s="34">
        <v>113590461.88</v>
      </c>
      <c r="G6" s="34"/>
      <c r="H6" s="34"/>
      <c r="I6" s="30"/>
    </row>
    <row r="7" spans="1:9" ht="24" customHeight="1">
      <c r="A7" s="130"/>
      <c r="B7" s="24" t="s">
        <v>89</v>
      </c>
      <c r="C7" s="34">
        <v>113590461.88</v>
      </c>
      <c r="D7" s="24" t="s">
        <v>90</v>
      </c>
      <c r="E7" s="34"/>
      <c r="F7" s="34"/>
      <c r="G7" s="34"/>
      <c r="H7" s="34"/>
      <c r="I7" s="30"/>
    </row>
    <row r="8" spans="1:9" ht="24" customHeight="1">
      <c r="A8" s="130"/>
      <c r="B8" s="24" t="s">
        <v>91</v>
      </c>
      <c r="C8" s="34"/>
      <c r="D8" s="24" t="s">
        <v>92</v>
      </c>
      <c r="E8" s="34"/>
      <c r="F8" s="34"/>
      <c r="G8" s="34"/>
      <c r="H8" s="34"/>
      <c r="I8" s="30"/>
    </row>
    <row r="9" spans="1:9" ht="24" customHeight="1">
      <c r="A9" s="130"/>
      <c r="B9" s="24" t="s">
        <v>93</v>
      </c>
      <c r="C9" s="34"/>
      <c r="D9" s="24" t="s">
        <v>94</v>
      </c>
      <c r="E9" s="34"/>
      <c r="F9" s="34"/>
      <c r="G9" s="34"/>
      <c r="H9" s="34"/>
      <c r="I9" s="30"/>
    </row>
    <row r="10" spans="1:9" ht="24" customHeight="1">
      <c r="A10" s="19"/>
      <c r="B10" s="24" t="s">
        <v>95</v>
      </c>
      <c r="C10" s="34"/>
      <c r="D10" s="24" t="s">
        <v>96</v>
      </c>
      <c r="E10" s="34"/>
      <c r="F10" s="34"/>
      <c r="G10" s="34"/>
      <c r="H10" s="34"/>
      <c r="I10" s="30"/>
    </row>
    <row r="11" spans="1:9" ht="24" customHeight="1">
      <c r="A11" s="130"/>
      <c r="B11" s="24" t="s">
        <v>89</v>
      </c>
      <c r="C11" s="34"/>
      <c r="D11" s="24" t="s">
        <v>97</v>
      </c>
      <c r="E11" s="34">
        <v>91638206.75</v>
      </c>
      <c r="F11" s="34">
        <v>91638206.75</v>
      </c>
      <c r="G11" s="34"/>
      <c r="H11" s="34"/>
      <c r="I11" s="30"/>
    </row>
    <row r="12" spans="1:9" ht="24" customHeight="1">
      <c r="A12" s="130"/>
      <c r="B12" s="24" t="s">
        <v>91</v>
      </c>
      <c r="C12" s="34"/>
      <c r="D12" s="24" t="s">
        <v>98</v>
      </c>
      <c r="E12" s="34"/>
      <c r="F12" s="34"/>
      <c r="G12" s="34"/>
      <c r="H12" s="34"/>
      <c r="I12" s="30"/>
    </row>
    <row r="13" spans="1:9" ht="24" customHeight="1">
      <c r="A13" s="130"/>
      <c r="B13" s="24" t="s">
        <v>93</v>
      </c>
      <c r="C13" s="34"/>
      <c r="D13" s="24" t="s">
        <v>99</v>
      </c>
      <c r="E13" s="76"/>
      <c r="F13" s="76"/>
      <c r="G13" s="34"/>
      <c r="H13" s="34"/>
      <c r="I13" s="30"/>
    </row>
    <row r="14" spans="1:9" ht="24" customHeight="1">
      <c r="A14" s="130"/>
      <c r="B14" s="24"/>
      <c r="C14" s="34"/>
      <c r="D14" s="24" t="s">
        <v>100</v>
      </c>
      <c r="E14" s="76">
        <v>12544145.789999999</v>
      </c>
      <c r="F14" s="76">
        <v>12544145.789999999</v>
      </c>
      <c r="G14" s="34"/>
      <c r="H14" s="34"/>
      <c r="I14" s="30"/>
    </row>
    <row r="15" spans="1:9" ht="24" customHeight="1">
      <c r="A15" s="130"/>
      <c r="B15" s="24" t="s">
        <v>101</v>
      </c>
      <c r="C15" s="34"/>
      <c r="D15" s="24" t="s">
        <v>102</v>
      </c>
      <c r="E15" s="76"/>
      <c r="F15" s="76"/>
      <c r="G15" s="34"/>
      <c r="H15" s="34"/>
      <c r="I15" s="30"/>
    </row>
    <row r="16" spans="1:9" ht="24" customHeight="1">
      <c r="A16" s="130"/>
      <c r="B16" s="24" t="s">
        <v>101</v>
      </c>
      <c r="C16" s="34"/>
      <c r="D16" s="24" t="s">
        <v>103</v>
      </c>
      <c r="E16" s="76"/>
      <c r="F16" s="76"/>
      <c r="G16" s="34"/>
      <c r="H16" s="34"/>
      <c r="I16" s="30"/>
    </row>
    <row r="17" spans="1:9" ht="24" customHeight="1">
      <c r="A17" s="130"/>
      <c r="B17" s="24" t="s">
        <v>101</v>
      </c>
      <c r="C17" s="34"/>
      <c r="D17" s="24" t="s">
        <v>104</v>
      </c>
      <c r="E17" s="76"/>
      <c r="F17" s="76"/>
      <c r="G17" s="34"/>
      <c r="H17" s="34"/>
      <c r="I17" s="30"/>
    </row>
    <row r="18" spans="1:9" ht="24" customHeight="1">
      <c r="A18" s="130"/>
      <c r="B18" s="24" t="s">
        <v>101</v>
      </c>
      <c r="C18" s="34"/>
      <c r="D18" s="24" t="s">
        <v>105</v>
      </c>
      <c r="E18" s="76"/>
      <c r="F18" s="76"/>
      <c r="G18" s="34"/>
      <c r="H18" s="34"/>
      <c r="I18" s="30"/>
    </row>
    <row r="19" spans="1:9" ht="24" customHeight="1">
      <c r="A19" s="130"/>
      <c r="B19" s="24" t="s">
        <v>101</v>
      </c>
      <c r="C19" s="34"/>
      <c r="D19" s="24" t="s">
        <v>106</v>
      </c>
      <c r="E19" s="76"/>
      <c r="F19" s="76"/>
      <c r="G19" s="34"/>
      <c r="H19" s="34"/>
      <c r="I19" s="30"/>
    </row>
    <row r="20" spans="1:9" ht="24" customHeight="1">
      <c r="A20" s="130"/>
      <c r="B20" s="24" t="s">
        <v>101</v>
      </c>
      <c r="C20" s="34"/>
      <c r="D20" s="24" t="s">
        <v>107</v>
      </c>
      <c r="E20" s="76"/>
      <c r="F20" s="76"/>
      <c r="G20" s="34"/>
      <c r="H20" s="34"/>
      <c r="I20" s="30"/>
    </row>
    <row r="21" spans="1:9" ht="24" customHeight="1">
      <c r="A21" s="130"/>
      <c r="B21" s="24" t="s">
        <v>101</v>
      </c>
      <c r="C21" s="34"/>
      <c r="D21" s="24" t="s">
        <v>108</v>
      </c>
      <c r="E21" s="76"/>
      <c r="F21" s="76"/>
      <c r="G21" s="34"/>
      <c r="H21" s="34"/>
      <c r="I21" s="30"/>
    </row>
    <row r="22" spans="1:9" ht="24" customHeight="1">
      <c r="A22" s="130"/>
      <c r="B22" s="24" t="s">
        <v>101</v>
      </c>
      <c r="C22" s="34"/>
      <c r="D22" s="24" t="s">
        <v>109</v>
      </c>
      <c r="E22" s="76"/>
      <c r="F22" s="76"/>
      <c r="G22" s="34"/>
      <c r="H22" s="34"/>
      <c r="I22" s="30"/>
    </row>
    <row r="23" spans="1:9" ht="24" customHeight="1">
      <c r="A23" s="130"/>
      <c r="B23" s="24" t="s">
        <v>101</v>
      </c>
      <c r="C23" s="34"/>
      <c r="D23" s="24" t="s">
        <v>110</v>
      </c>
      <c r="E23" s="76"/>
      <c r="F23" s="76"/>
      <c r="G23" s="34"/>
      <c r="H23" s="34"/>
      <c r="I23" s="30"/>
    </row>
    <row r="24" spans="1:9" ht="24" customHeight="1">
      <c r="A24" s="130"/>
      <c r="B24" s="24" t="s">
        <v>101</v>
      </c>
      <c r="C24" s="34"/>
      <c r="D24" s="24" t="s">
        <v>111</v>
      </c>
      <c r="E24" s="76"/>
      <c r="F24" s="76"/>
      <c r="G24" s="34"/>
      <c r="H24" s="34"/>
      <c r="I24" s="30"/>
    </row>
    <row r="25" spans="1:9" ht="24" customHeight="1">
      <c r="A25" s="130"/>
      <c r="B25" s="24" t="s">
        <v>101</v>
      </c>
      <c r="C25" s="34"/>
      <c r="D25" s="24" t="s">
        <v>112</v>
      </c>
      <c r="E25" s="76"/>
      <c r="F25" s="76"/>
      <c r="G25" s="34"/>
      <c r="H25" s="34"/>
      <c r="I25" s="30"/>
    </row>
    <row r="26" spans="1:9" ht="24" customHeight="1">
      <c r="A26" s="130"/>
      <c r="B26" s="24" t="s">
        <v>101</v>
      </c>
      <c r="C26" s="34"/>
      <c r="D26" s="24" t="s">
        <v>113</v>
      </c>
      <c r="E26" s="76">
        <v>9408109.3399999999</v>
      </c>
      <c r="F26" s="76">
        <v>9408109.3399999999</v>
      </c>
      <c r="G26" s="34"/>
      <c r="H26" s="34"/>
      <c r="I26" s="30"/>
    </row>
    <row r="27" spans="1:9" ht="24" customHeight="1">
      <c r="A27" s="130"/>
      <c r="B27" s="24" t="s">
        <v>101</v>
      </c>
      <c r="C27" s="34"/>
      <c r="D27" s="24" t="s">
        <v>114</v>
      </c>
      <c r="E27" s="34"/>
      <c r="F27" s="34"/>
      <c r="G27" s="34"/>
      <c r="H27" s="34"/>
      <c r="I27" s="30"/>
    </row>
    <row r="28" spans="1:9" ht="24" customHeight="1">
      <c r="A28" s="130"/>
      <c r="B28" s="24" t="s">
        <v>101</v>
      </c>
      <c r="C28" s="34"/>
      <c r="D28" s="24" t="s">
        <v>115</v>
      </c>
      <c r="E28" s="34"/>
      <c r="F28" s="34"/>
      <c r="G28" s="34"/>
      <c r="H28" s="34"/>
      <c r="I28" s="30"/>
    </row>
    <row r="29" spans="1:9" ht="24" customHeight="1">
      <c r="A29" s="130"/>
      <c r="B29" s="24" t="s">
        <v>101</v>
      </c>
      <c r="C29" s="34"/>
      <c r="D29" s="24" t="s">
        <v>116</v>
      </c>
      <c r="E29" s="34"/>
      <c r="F29" s="34"/>
      <c r="G29" s="34"/>
      <c r="H29" s="34"/>
      <c r="I29" s="30"/>
    </row>
    <row r="30" spans="1:9" ht="24" customHeight="1">
      <c r="A30" s="130"/>
      <c r="B30" s="24" t="s">
        <v>101</v>
      </c>
      <c r="C30" s="34"/>
      <c r="D30" s="24" t="s">
        <v>117</v>
      </c>
      <c r="E30" s="34"/>
      <c r="F30" s="34"/>
      <c r="G30" s="34"/>
      <c r="H30" s="34"/>
      <c r="I30" s="30"/>
    </row>
    <row r="31" spans="1:9" ht="24" customHeight="1">
      <c r="A31" s="130"/>
      <c r="B31" s="24" t="s">
        <v>101</v>
      </c>
      <c r="C31" s="34"/>
      <c r="D31" s="24" t="s">
        <v>118</v>
      </c>
      <c r="E31" s="34"/>
      <c r="F31" s="34"/>
      <c r="G31" s="34"/>
      <c r="H31" s="34"/>
      <c r="I31" s="30"/>
    </row>
    <row r="32" spans="1:9" ht="24" customHeight="1">
      <c r="A32" s="130"/>
      <c r="B32" s="24" t="s">
        <v>101</v>
      </c>
      <c r="C32" s="34"/>
      <c r="D32" s="24" t="s">
        <v>119</v>
      </c>
      <c r="E32" s="34"/>
      <c r="F32" s="34"/>
      <c r="G32" s="34"/>
      <c r="H32" s="34"/>
      <c r="I32" s="30"/>
    </row>
    <row r="33" spans="1:9" ht="24" customHeight="1">
      <c r="A33" s="130"/>
      <c r="B33" s="24" t="s">
        <v>101</v>
      </c>
      <c r="C33" s="34"/>
      <c r="D33" s="24" t="s">
        <v>120</v>
      </c>
      <c r="E33" s="34"/>
      <c r="F33" s="34"/>
      <c r="G33" s="34"/>
      <c r="H33" s="34"/>
      <c r="I33" s="30"/>
    </row>
    <row r="34" spans="1:9" ht="9.75" customHeight="1">
      <c r="A34" s="58"/>
      <c r="B34" s="58"/>
      <c r="C34" s="58"/>
      <c r="D34" s="16"/>
      <c r="E34" s="58"/>
      <c r="F34" s="58"/>
      <c r="G34" s="58"/>
      <c r="H34" s="58"/>
      <c r="I34" s="61"/>
    </row>
  </sheetData>
  <mergeCells count="6">
    <mergeCell ref="A11:A33"/>
    <mergeCell ref="B2:H2"/>
    <mergeCell ref="B3:C3"/>
    <mergeCell ref="B4:C4"/>
    <mergeCell ref="D4:H4"/>
    <mergeCell ref="A7:A9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workbookViewId="0">
      <pane ySplit="6" topLeftCell="A7" activePane="bottomLeft" state="frozen"/>
      <selection pane="bottomLeft" activeCell="F18" sqref="F18"/>
    </sheetView>
  </sheetViews>
  <sheetFormatPr defaultColWidth="10" defaultRowHeight="13.5"/>
  <cols>
    <col min="1" max="1" width="1.5" style="45" customWidth="1"/>
    <col min="2" max="3" width="6.125" style="45" customWidth="1"/>
    <col min="4" max="4" width="8.75" style="45" customWidth="1"/>
    <col min="5" max="5" width="31.625" style="45" customWidth="1"/>
    <col min="6" max="6" width="18.25" style="45" customWidth="1"/>
    <col min="7" max="7" width="19" style="45" customWidth="1"/>
    <col min="8" max="8" width="20.125" style="45" customWidth="1"/>
    <col min="9" max="9" width="18.75" style="45" customWidth="1"/>
    <col min="10" max="10" width="13.625" style="45" customWidth="1"/>
    <col min="11" max="39" width="5.75" style="45" customWidth="1"/>
    <col min="40" max="40" width="1.5" style="45" customWidth="1"/>
    <col min="41" max="42" width="9.75" style="45" customWidth="1"/>
    <col min="43" max="16384" width="10" style="45"/>
  </cols>
  <sheetData>
    <row r="1" spans="1:40" ht="24.95" customHeight="1">
      <c r="A1" s="44"/>
      <c r="B1" s="51" t="s">
        <v>121</v>
      </c>
      <c r="C1" s="1"/>
      <c r="D1" s="1"/>
      <c r="E1" s="44"/>
      <c r="F1" s="44"/>
      <c r="G1" s="44"/>
      <c r="H1" s="17"/>
      <c r="I1" s="49"/>
      <c r="J1" s="49"/>
      <c r="K1" s="17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N1" s="52"/>
    </row>
    <row r="2" spans="1:40" ht="22.9" customHeight="1">
      <c r="A2" s="17"/>
      <c r="B2" s="137" t="s">
        <v>122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9"/>
      <c r="AN2" s="52"/>
    </row>
    <row r="3" spans="1:40" ht="19.5" customHeight="1">
      <c r="A3" s="46"/>
      <c r="B3" s="86" t="s">
        <v>186</v>
      </c>
      <c r="C3" s="48"/>
      <c r="D3" s="48"/>
      <c r="E3" s="48"/>
      <c r="G3" s="46"/>
      <c r="H3" s="12"/>
      <c r="I3" s="50"/>
      <c r="J3" s="50"/>
      <c r="K3" s="4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140" t="s">
        <v>4</v>
      </c>
      <c r="AL3" s="141"/>
      <c r="AM3" s="142"/>
      <c r="AN3" s="52"/>
    </row>
    <row r="4" spans="1:40" ht="24.4" customHeight="1">
      <c r="A4" s="21"/>
      <c r="B4" s="131"/>
      <c r="C4" s="131"/>
      <c r="D4" s="131"/>
      <c r="E4" s="131"/>
      <c r="F4" s="131" t="s">
        <v>123</v>
      </c>
      <c r="G4" s="131" t="s">
        <v>124</v>
      </c>
      <c r="H4" s="131"/>
      <c r="I4" s="131"/>
      <c r="J4" s="131"/>
      <c r="K4" s="131"/>
      <c r="L4" s="131"/>
      <c r="M4" s="131"/>
      <c r="N4" s="131"/>
      <c r="O4" s="131"/>
      <c r="P4" s="131"/>
      <c r="Q4" s="131" t="s">
        <v>125</v>
      </c>
      <c r="R4" s="131"/>
      <c r="S4" s="131"/>
      <c r="T4" s="131"/>
      <c r="U4" s="131"/>
      <c r="V4" s="131"/>
      <c r="W4" s="131"/>
      <c r="X4" s="131"/>
      <c r="Y4" s="131"/>
      <c r="Z4" s="131"/>
      <c r="AA4" s="131" t="s">
        <v>126</v>
      </c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52"/>
    </row>
    <row r="5" spans="1:40" ht="30" customHeight="1">
      <c r="A5" s="21"/>
      <c r="B5" s="131" t="s">
        <v>68</v>
      </c>
      <c r="C5" s="131"/>
      <c r="D5" s="143" t="s">
        <v>69</v>
      </c>
      <c r="E5" s="131" t="s">
        <v>127</v>
      </c>
      <c r="F5" s="131"/>
      <c r="G5" s="131" t="s">
        <v>57</v>
      </c>
      <c r="H5" s="131" t="s">
        <v>128</v>
      </c>
      <c r="I5" s="131"/>
      <c r="J5" s="131"/>
      <c r="K5" s="131" t="s">
        <v>129</v>
      </c>
      <c r="L5" s="131"/>
      <c r="M5" s="131"/>
      <c r="N5" s="131" t="s">
        <v>130</v>
      </c>
      <c r="O5" s="131"/>
      <c r="P5" s="131"/>
      <c r="Q5" s="131" t="s">
        <v>57</v>
      </c>
      <c r="R5" s="131" t="s">
        <v>128</v>
      </c>
      <c r="S5" s="131"/>
      <c r="T5" s="131"/>
      <c r="U5" s="131" t="s">
        <v>129</v>
      </c>
      <c r="V5" s="131"/>
      <c r="W5" s="131"/>
      <c r="X5" s="131" t="s">
        <v>130</v>
      </c>
      <c r="Y5" s="131"/>
      <c r="Z5" s="131"/>
      <c r="AA5" s="131" t="s">
        <v>57</v>
      </c>
      <c r="AB5" s="131" t="s">
        <v>128</v>
      </c>
      <c r="AC5" s="131"/>
      <c r="AD5" s="131"/>
      <c r="AE5" s="131" t="s">
        <v>129</v>
      </c>
      <c r="AF5" s="131"/>
      <c r="AG5" s="131"/>
      <c r="AH5" s="131" t="s">
        <v>130</v>
      </c>
      <c r="AI5" s="131"/>
      <c r="AJ5" s="131"/>
      <c r="AK5" s="131" t="s">
        <v>131</v>
      </c>
      <c r="AL5" s="131"/>
      <c r="AM5" s="131"/>
      <c r="AN5" s="52"/>
    </row>
    <row r="6" spans="1:40" ht="30" customHeight="1">
      <c r="A6" s="16"/>
      <c r="B6" s="32" t="s">
        <v>71</v>
      </c>
      <c r="C6" s="32" t="s">
        <v>72</v>
      </c>
      <c r="D6" s="144"/>
      <c r="E6" s="131"/>
      <c r="F6" s="131"/>
      <c r="G6" s="131"/>
      <c r="H6" s="32" t="s">
        <v>132</v>
      </c>
      <c r="I6" s="32" t="s">
        <v>78</v>
      </c>
      <c r="J6" s="32" t="s">
        <v>79</v>
      </c>
      <c r="K6" s="32" t="s">
        <v>132</v>
      </c>
      <c r="L6" s="32" t="s">
        <v>78</v>
      </c>
      <c r="M6" s="32" t="s">
        <v>79</v>
      </c>
      <c r="N6" s="32" t="s">
        <v>132</v>
      </c>
      <c r="O6" s="32" t="s">
        <v>78</v>
      </c>
      <c r="P6" s="32" t="s">
        <v>79</v>
      </c>
      <c r="Q6" s="131"/>
      <c r="R6" s="32" t="s">
        <v>132</v>
      </c>
      <c r="S6" s="32" t="s">
        <v>78</v>
      </c>
      <c r="T6" s="32" t="s">
        <v>79</v>
      </c>
      <c r="U6" s="32" t="s">
        <v>132</v>
      </c>
      <c r="V6" s="32" t="s">
        <v>78</v>
      </c>
      <c r="W6" s="32" t="s">
        <v>79</v>
      </c>
      <c r="X6" s="32" t="s">
        <v>132</v>
      </c>
      <c r="Y6" s="32" t="s">
        <v>78</v>
      </c>
      <c r="Z6" s="32" t="s">
        <v>79</v>
      </c>
      <c r="AA6" s="131"/>
      <c r="AB6" s="32" t="s">
        <v>132</v>
      </c>
      <c r="AC6" s="32" t="s">
        <v>78</v>
      </c>
      <c r="AD6" s="32" t="s">
        <v>79</v>
      </c>
      <c r="AE6" s="32" t="s">
        <v>132</v>
      </c>
      <c r="AF6" s="32" t="s">
        <v>78</v>
      </c>
      <c r="AG6" s="32" t="s">
        <v>79</v>
      </c>
      <c r="AH6" s="32" t="s">
        <v>132</v>
      </c>
      <c r="AI6" s="32" t="s">
        <v>78</v>
      </c>
      <c r="AJ6" s="32" t="s">
        <v>79</v>
      </c>
      <c r="AK6" s="32" t="s">
        <v>132</v>
      </c>
      <c r="AL6" s="32" t="s">
        <v>78</v>
      </c>
      <c r="AM6" s="32" t="s">
        <v>79</v>
      </c>
      <c r="AN6" s="52"/>
    </row>
    <row r="7" spans="1:40" s="96" customFormat="1" ht="18" customHeight="1">
      <c r="A7" s="93"/>
      <c r="B7" s="94"/>
      <c r="C7" s="94"/>
      <c r="D7" s="32"/>
      <c r="E7" s="114" t="s">
        <v>74</v>
      </c>
      <c r="F7" s="95">
        <f>SUM(F8:F32)</f>
        <v>113590461.88000001</v>
      </c>
      <c r="G7" s="95">
        <f>SUM(G8:G32)</f>
        <v>113590461.88000001</v>
      </c>
      <c r="H7" s="95">
        <f>SUM(H8:H32)</f>
        <v>113590461.88000001</v>
      </c>
      <c r="I7" s="95">
        <f>SUM(I8:I32)</f>
        <v>113190461.88000001</v>
      </c>
      <c r="J7" s="95">
        <f>SUM(J8:J32)</f>
        <v>400000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43"/>
    </row>
    <row r="8" spans="1:40" s="96" customFormat="1" ht="18" customHeight="1">
      <c r="A8" s="93"/>
      <c r="B8" s="115">
        <v>301</v>
      </c>
      <c r="C8" s="115" t="s">
        <v>194</v>
      </c>
      <c r="D8" s="97" t="s">
        <v>197</v>
      </c>
      <c r="E8" s="116" t="s">
        <v>235</v>
      </c>
      <c r="F8" s="99">
        <f>G8</f>
        <v>27517140</v>
      </c>
      <c r="G8" s="99">
        <f>H8</f>
        <v>27517140</v>
      </c>
      <c r="H8" s="95">
        <f>I8+J8</f>
        <v>27517140</v>
      </c>
      <c r="I8" s="119">
        <v>27517140</v>
      </c>
      <c r="J8" s="119"/>
      <c r="K8" s="98"/>
      <c r="L8" s="98"/>
      <c r="M8" s="98"/>
      <c r="N8" s="98"/>
      <c r="O8" s="98"/>
      <c r="P8" s="98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43"/>
    </row>
    <row r="9" spans="1:40" s="96" customFormat="1" ht="18" customHeight="1">
      <c r="A9" s="93"/>
      <c r="B9" s="115">
        <v>301</v>
      </c>
      <c r="C9" s="115" t="s">
        <v>187</v>
      </c>
      <c r="D9" s="97" t="s">
        <v>197</v>
      </c>
      <c r="E9" s="117" t="s">
        <v>236</v>
      </c>
      <c r="F9" s="99">
        <f t="shared" ref="F9:F32" si="0">G9</f>
        <v>2624635.2000000002</v>
      </c>
      <c r="G9" s="99">
        <f t="shared" ref="G9:G32" si="1">H9</f>
        <v>2624635.2000000002</v>
      </c>
      <c r="H9" s="95">
        <f t="shared" ref="H9:H32" si="2">I9+J9</f>
        <v>2624635.2000000002</v>
      </c>
      <c r="I9" s="119">
        <v>2624635.2000000002</v>
      </c>
      <c r="J9" s="95"/>
      <c r="K9" s="98"/>
      <c r="L9" s="98"/>
      <c r="M9" s="98"/>
      <c r="N9" s="98"/>
      <c r="O9" s="98"/>
      <c r="P9" s="98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43"/>
    </row>
    <row r="10" spans="1:40" s="96" customFormat="1" ht="18" customHeight="1">
      <c r="A10" s="93"/>
      <c r="B10" s="115">
        <v>301</v>
      </c>
      <c r="C10" s="115" t="s">
        <v>216</v>
      </c>
      <c r="D10" s="97" t="s">
        <v>197</v>
      </c>
      <c r="E10" s="117" t="s">
        <v>237</v>
      </c>
      <c r="F10" s="99">
        <f t="shared" si="0"/>
        <v>42884296</v>
      </c>
      <c r="G10" s="99">
        <f t="shared" si="1"/>
        <v>42884296</v>
      </c>
      <c r="H10" s="95">
        <f t="shared" si="2"/>
        <v>42884296</v>
      </c>
      <c r="I10" s="119">
        <v>42884296</v>
      </c>
      <c r="J10" s="95"/>
      <c r="K10" s="98"/>
      <c r="L10" s="98"/>
      <c r="M10" s="98"/>
      <c r="N10" s="98"/>
      <c r="O10" s="98"/>
      <c r="P10" s="98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43"/>
    </row>
    <row r="11" spans="1:40" s="96" customFormat="1" ht="18" customHeight="1">
      <c r="A11" s="93"/>
      <c r="B11" s="115">
        <v>301</v>
      </c>
      <c r="C11" s="115" t="s">
        <v>217</v>
      </c>
      <c r="D11" s="97" t="s">
        <v>197</v>
      </c>
      <c r="E11" s="117" t="s">
        <v>238</v>
      </c>
      <c r="F11" s="99">
        <f t="shared" si="0"/>
        <v>12582849.15</v>
      </c>
      <c r="G11" s="99">
        <f t="shared" si="1"/>
        <v>12582849.15</v>
      </c>
      <c r="H11" s="95">
        <f t="shared" si="2"/>
        <v>12582849.15</v>
      </c>
      <c r="I11" s="119">
        <v>12582849.15</v>
      </c>
      <c r="J11" s="95"/>
      <c r="K11" s="98"/>
      <c r="L11" s="98"/>
      <c r="M11" s="98"/>
      <c r="N11" s="98"/>
      <c r="O11" s="98"/>
      <c r="P11" s="98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43"/>
    </row>
    <row r="12" spans="1:40" s="96" customFormat="1" ht="18" customHeight="1">
      <c r="A12" s="93"/>
      <c r="B12" s="115" t="s">
        <v>218</v>
      </c>
      <c r="C12" s="115" t="s">
        <v>219</v>
      </c>
      <c r="D12" s="97" t="s">
        <v>197</v>
      </c>
      <c r="E12" s="117" t="s">
        <v>239</v>
      </c>
      <c r="F12" s="99">
        <f t="shared" si="0"/>
        <v>6055496.1500000004</v>
      </c>
      <c r="G12" s="99">
        <f t="shared" si="1"/>
        <v>6055496.1500000004</v>
      </c>
      <c r="H12" s="95">
        <f t="shared" si="2"/>
        <v>6055496.1500000004</v>
      </c>
      <c r="I12" s="119">
        <v>6055496.1500000004</v>
      </c>
      <c r="J12" s="95"/>
      <c r="K12" s="98"/>
      <c r="L12" s="98"/>
      <c r="M12" s="98"/>
      <c r="N12" s="98"/>
      <c r="O12" s="98"/>
      <c r="P12" s="98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43"/>
    </row>
    <row r="13" spans="1:40" s="96" customFormat="1" ht="18" customHeight="1">
      <c r="A13" s="93"/>
      <c r="B13" s="115" t="s">
        <v>218</v>
      </c>
      <c r="C13" s="115" t="s">
        <v>220</v>
      </c>
      <c r="D13" s="97" t="s">
        <v>197</v>
      </c>
      <c r="E13" s="117" t="s">
        <v>240</v>
      </c>
      <c r="F13" s="99">
        <f t="shared" si="0"/>
        <v>3324626.41</v>
      </c>
      <c r="G13" s="99">
        <f t="shared" si="1"/>
        <v>3324626.41</v>
      </c>
      <c r="H13" s="95">
        <f t="shared" si="2"/>
        <v>3324626.41</v>
      </c>
      <c r="I13" s="119">
        <v>3324626.41</v>
      </c>
      <c r="J13" s="95"/>
      <c r="K13" s="98"/>
      <c r="L13" s="98"/>
      <c r="M13" s="98"/>
      <c r="N13" s="98"/>
      <c r="O13" s="98"/>
      <c r="P13" s="98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43"/>
    </row>
    <row r="14" spans="1:40" s="96" customFormat="1" ht="18" customHeight="1">
      <c r="A14" s="93"/>
      <c r="B14" s="115" t="s">
        <v>218</v>
      </c>
      <c r="C14" s="115" t="s">
        <v>221</v>
      </c>
      <c r="D14" s="97" t="s">
        <v>197</v>
      </c>
      <c r="E14" s="117" t="s">
        <v>241</v>
      </c>
      <c r="F14" s="99">
        <f t="shared" si="0"/>
        <v>1100999.3</v>
      </c>
      <c r="G14" s="99">
        <f t="shared" si="1"/>
        <v>1100999.3</v>
      </c>
      <c r="H14" s="95">
        <f t="shared" si="2"/>
        <v>1100999.3</v>
      </c>
      <c r="I14" s="119">
        <v>1100999.3</v>
      </c>
      <c r="J14" s="95"/>
      <c r="K14" s="98"/>
      <c r="L14" s="98"/>
      <c r="M14" s="98"/>
      <c r="N14" s="98"/>
      <c r="O14" s="98"/>
      <c r="P14" s="98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43"/>
    </row>
    <row r="15" spans="1:40" s="96" customFormat="1" ht="18" customHeight="1">
      <c r="A15" s="93"/>
      <c r="B15" s="115" t="s">
        <v>218</v>
      </c>
      <c r="C15" s="115" t="s">
        <v>222</v>
      </c>
      <c r="D15" s="97" t="s">
        <v>197</v>
      </c>
      <c r="E15" s="117" t="s">
        <v>242</v>
      </c>
      <c r="F15" s="99">
        <f t="shared" si="0"/>
        <v>9437136.8599999994</v>
      </c>
      <c r="G15" s="99">
        <f t="shared" si="1"/>
        <v>9437136.8599999994</v>
      </c>
      <c r="H15" s="95">
        <f t="shared" si="2"/>
        <v>9437136.8599999994</v>
      </c>
      <c r="I15" s="119">
        <v>9437136.8599999994</v>
      </c>
      <c r="J15" s="95"/>
      <c r="K15" s="98"/>
      <c r="L15" s="98"/>
      <c r="M15" s="98"/>
      <c r="N15" s="98"/>
      <c r="O15" s="98"/>
      <c r="P15" s="98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43"/>
    </row>
    <row r="16" spans="1:40" s="96" customFormat="1" ht="18" customHeight="1">
      <c r="A16" s="93"/>
      <c r="B16" s="115" t="s">
        <v>218</v>
      </c>
      <c r="C16" s="115" t="s">
        <v>223</v>
      </c>
      <c r="D16" s="97" t="s">
        <v>197</v>
      </c>
      <c r="E16" s="117" t="s">
        <v>243</v>
      </c>
      <c r="F16" s="99">
        <f t="shared" si="0"/>
        <v>241896</v>
      </c>
      <c r="G16" s="99">
        <f t="shared" si="1"/>
        <v>241896</v>
      </c>
      <c r="H16" s="95">
        <f t="shared" si="2"/>
        <v>241896</v>
      </c>
      <c r="I16" s="119">
        <v>241896</v>
      </c>
      <c r="J16" s="95"/>
      <c r="K16" s="98"/>
      <c r="L16" s="98"/>
      <c r="M16" s="98"/>
      <c r="N16" s="98"/>
      <c r="O16" s="98"/>
      <c r="P16" s="98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43"/>
    </row>
    <row r="17" spans="1:40" s="96" customFormat="1" ht="18" customHeight="1">
      <c r="A17" s="93"/>
      <c r="B17" s="115" t="s">
        <v>224</v>
      </c>
      <c r="C17" s="115" t="s">
        <v>226</v>
      </c>
      <c r="D17" s="97" t="s">
        <v>197</v>
      </c>
      <c r="E17" s="117" t="s">
        <v>244</v>
      </c>
      <c r="F17" s="99">
        <f t="shared" si="0"/>
        <v>1360</v>
      </c>
      <c r="G17" s="99">
        <f t="shared" si="1"/>
        <v>1360</v>
      </c>
      <c r="H17" s="95">
        <f t="shared" si="2"/>
        <v>1360</v>
      </c>
      <c r="I17" s="119">
        <v>1360</v>
      </c>
      <c r="J17" s="95"/>
      <c r="K17" s="98"/>
      <c r="L17" s="98"/>
      <c r="M17" s="98"/>
      <c r="N17" s="98"/>
      <c r="O17" s="98"/>
      <c r="P17" s="98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43"/>
    </row>
    <row r="18" spans="1:40" s="96" customFormat="1" ht="18" customHeight="1">
      <c r="A18" s="93"/>
      <c r="B18" s="115" t="s">
        <v>224</v>
      </c>
      <c r="C18" s="115" t="s">
        <v>227</v>
      </c>
      <c r="D18" s="97" t="s">
        <v>197</v>
      </c>
      <c r="E18" s="117" t="s">
        <v>245</v>
      </c>
      <c r="F18" s="99">
        <f t="shared" si="0"/>
        <v>0</v>
      </c>
      <c r="G18" s="99">
        <f t="shared" si="1"/>
        <v>0</v>
      </c>
      <c r="H18" s="95">
        <f t="shared" si="2"/>
        <v>0</v>
      </c>
      <c r="I18" s="119"/>
      <c r="J18" s="95"/>
      <c r="K18" s="98"/>
      <c r="L18" s="98"/>
      <c r="M18" s="98"/>
      <c r="N18" s="98"/>
      <c r="O18" s="98"/>
      <c r="P18" s="98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43"/>
    </row>
    <row r="19" spans="1:40" s="96" customFormat="1" ht="18" customHeight="1">
      <c r="A19" s="93"/>
      <c r="B19" s="115" t="s">
        <v>224</v>
      </c>
      <c r="C19" s="115" t="s">
        <v>228</v>
      </c>
      <c r="D19" s="97" t="s">
        <v>197</v>
      </c>
      <c r="E19" s="117" t="s">
        <v>246</v>
      </c>
      <c r="F19" s="99">
        <f t="shared" si="0"/>
        <v>200000</v>
      </c>
      <c r="G19" s="99">
        <f t="shared" si="1"/>
        <v>200000</v>
      </c>
      <c r="H19" s="95">
        <f t="shared" si="2"/>
        <v>200000</v>
      </c>
      <c r="I19" s="118"/>
      <c r="J19" s="119">
        <v>200000</v>
      </c>
      <c r="K19" s="98"/>
      <c r="L19" s="98"/>
      <c r="M19" s="98"/>
      <c r="N19" s="98"/>
      <c r="O19" s="98"/>
      <c r="P19" s="98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43"/>
    </row>
    <row r="20" spans="1:40" s="96" customFormat="1" ht="18" customHeight="1">
      <c r="A20" s="93"/>
      <c r="B20" s="115" t="s">
        <v>224</v>
      </c>
      <c r="C20" s="115" t="s">
        <v>216</v>
      </c>
      <c r="D20" s="97" t="s">
        <v>197</v>
      </c>
      <c r="E20" s="117" t="s">
        <v>247</v>
      </c>
      <c r="F20" s="99">
        <f t="shared" si="0"/>
        <v>0</v>
      </c>
      <c r="G20" s="99">
        <f t="shared" si="1"/>
        <v>0</v>
      </c>
      <c r="H20" s="95">
        <f t="shared" si="2"/>
        <v>0</v>
      </c>
      <c r="I20" s="119"/>
      <c r="J20" s="95"/>
      <c r="K20" s="98"/>
      <c r="L20" s="98"/>
      <c r="M20" s="98"/>
      <c r="N20" s="98"/>
      <c r="O20" s="98"/>
      <c r="P20" s="98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43"/>
    </row>
    <row r="21" spans="1:40" s="96" customFormat="1" ht="18" customHeight="1">
      <c r="A21" s="93"/>
      <c r="B21" s="115" t="s">
        <v>224</v>
      </c>
      <c r="C21" s="115" t="s">
        <v>220</v>
      </c>
      <c r="D21" s="97" t="s">
        <v>197</v>
      </c>
      <c r="E21" s="117" t="s">
        <v>248</v>
      </c>
      <c r="F21" s="99">
        <f t="shared" si="0"/>
        <v>0</v>
      </c>
      <c r="G21" s="99">
        <f t="shared" si="1"/>
        <v>0</v>
      </c>
      <c r="H21" s="95">
        <f t="shared" si="2"/>
        <v>0</v>
      </c>
      <c r="I21" s="119"/>
      <c r="J21" s="95"/>
      <c r="K21" s="98"/>
      <c r="L21" s="98"/>
      <c r="M21" s="98"/>
      <c r="N21" s="98"/>
      <c r="O21" s="98"/>
      <c r="P21" s="98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43"/>
    </row>
    <row r="22" spans="1:40" s="96" customFormat="1" ht="18" customHeight="1">
      <c r="A22" s="93"/>
      <c r="B22" s="115" t="s">
        <v>224</v>
      </c>
      <c r="C22" s="115" t="s">
        <v>222</v>
      </c>
      <c r="D22" s="97" t="s">
        <v>197</v>
      </c>
      <c r="E22" s="116" t="s">
        <v>249</v>
      </c>
      <c r="F22" s="99">
        <f t="shared" si="0"/>
        <v>200000</v>
      </c>
      <c r="G22" s="99">
        <f t="shared" si="1"/>
        <v>200000</v>
      </c>
      <c r="H22" s="95">
        <f t="shared" si="2"/>
        <v>200000</v>
      </c>
      <c r="I22" s="118"/>
      <c r="J22" s="119">
        <v>200000</v>
      </c>
      <c r="K22" s="98"/>
      <c r="L22" s="98"/>
      <c r="M22" s="98"/>
      <c r="N22" s="98"/>
      <c r="O22" s="98"/>
      <c r="P22" s="98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43"/>
    </row>
    <row r="23" spans="1:40" s="96" customFormat="1" ht="18" customHeight="1">
      <c r="A23" s="93"/>
      <c r="B23" s="115" t="s">
        <v>224</v>
      </c>
      <c r="C23" s="115" t="s">
        <v>229</v>
      </c>
      <c r="D23" s="97" t="s">
        <v>197</v>
      </c>
      <c r="E23" s="117" t="s">
        <v>250</v>
      </c>
      <c r="F23" s="99">
        <f t="shared" si="0"/>
        <v>0</v>
      </c>
      <c r="G23" s="99">
        <f t="shared" si="1"/>
        <v>0</v>
      </c>
      <c r="H23" s="95">
        <f t="shared" si="2"/>
        <v>0</v>
      </c>
      <c r="I23" s="119"/>
      <c r="J23" s="95"/>
      <c r="K23" s="98"/>
      <c r="L23" s="98"/>
      <c r="M23" s="98"/>
      <c r="N23" s="98"/>
      <c r="O23" s="98"/>
      <c r="P23" s="98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43"/>
    </row>
    <row r="24" spans="1:40" s="96" customFormat="1" ht="18" customHeight="1">
      <c r="A24" s="93"/>
      <c r="B24" s="115" t="s">
        <v>224</v>
      </c>
      <c r="C24" s="115" t="s">
        <v>230</v>
      </c>
      <c r="D24" s="97" t="s">
        <v>197</v>
      </c>
      <c r="E24" s="116" t="s">
        <v>251</v>
      </c>
      <c r="F24" s="99">
        <f t="shared" si="0"/>
        <v>1568121.42</v>
      </c>
      <c r="G24" s="99">
        <f t="shared" si="1"/>
        <v>1568121.42</v>
      </c>
      <c r="H24" s="95">
        <f t="shared" si="2"/>
        <v>1568121.42</v>
      </c>
      <c r="I24" s="119">
        <v>1568121.42</v>
      </c>
      <c r="J24" s="95"/>
      <c r="K24" s="98"/>
      <c r="L24" s="98"/>
      <c r="M24" s="98"/>
      <c r="N24" s="98"/>
      <c r="O24" s="98"/>
      <c r="P24" s="98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43"/>
    </row>
    <row r="25" spans="1:40" s="96" customFormat="1" ht="18" customHeight="1">
      <c r="A25" s="93"/>
      <c r="B25" s="115" t="s">
        <v>224</v>
      </c>
      <c r="C25" s="115" t="s">
        <v>231</v>
      </c>
      <c r="D25" s="97" t="s">
        <v>197</v>
      </c>
      <c r="E25" s="117" t="s">
        <v>252</v>
      </c>
      <c r="F25" s="99">
        <f t="shared" si="0"/>
        <v>96201.36</v>
      </c>
      <c r="G25" s="99">
        <f t="shared" si="1"/>
        <v>96201.36</v>
      </c>
      <c r="H25" s="95">
        <f t="shared" si="2"/>
        <v>96201.36</v>
      </c>
      <c r="I25" s="119">
        <v>96201.36</v>
      </c>
      <c r="J25" s="95"/>
      <c r="K25" s="98"/>
      <c r="L25" s="98"/>
      <c r="M25" s="98"/>
      <c r="N25" s="98"/>
      <c r="O25" s="98"/>
      <c r="P25" s="98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43"/>
    </row>
    <row r="26" spans="1:40" s="96" customFormat="1" ht="18" customHeight="1">
      <c r="A26" s="93"/>
      <c r="B26" s="115" t="s">
        <v>224</v>
      </c>
      <c r="C26" s="115" t="s">
        <v>232</v>
      </c>
      <c r="D26" s="97" t="s">
        <v>197</v>
      </c>
      <c r="E26" s="117" t="s">
        <v>253</v>
      </c>
      <c r="F26" s="99">
        <f t="shared" si="0"/>
        <v>0</v>
      </c>
      <c r="G26" s="99">
        <f t="shared" si="1"/>
        <v>0</v>
      </c>
      <c r="H26" s="95">
        <f t="shared" si="2"/>
        <v>0</v>
      </c>
      <c r="I26" s="119"/>
      <c r="J26" s="95"/>
      <c r="K26" s="98"/>
      <c r="L26" s="98"/>
      <c r="M26" s="98"/>
      <c r="N26" s="98"/>
      <c r="O26" s="98"/>
      <c r="P26" s="98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43"/>
    </row>
    <row r="27" spans="1:40" s="96" customFormat="1" ht="18" customHeight="1">
      <c r="A27" s="93"/>
      <c r="B27" s="115" t="s">
        <v>224</v>
      </c>
      <c r="C27" s="115" t="s">
        <v>233</v>
      </c>
      <c r="D27" s="97" t="s">
        <v>197</v>
      </c>
      <c r="E27" s="117" t="s">
        <v>254</v>
      </c>
      <c r="F27" s="99">
        <f t="shared" si="0"/>
        <v>0</v>
      </c>
      <c r="G27" s="99">
        <f t="shared" si="1"/>
        <v>0</v>
      </c>
      <c r="H27" s="95">
        <f t="shared" si="2"/>
        <v>0</v>
      </c>
      <c r="I27" s="119"/>
      <c r="J27" s="95"/>
      <c r="K27" s="98"/>
      <c r="L27" s="98"/>
      <c r="M27" s="98"/>
      <c r="N27" s="98"/>
      <c r="O27" s="98"/>
      <c r="P27" s="98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43"/>
    </row>
    <row r="28" spans="1:40" s="96" customFormat="1" ht="18" customHeight="1">
      <c r="A28" s="93"/>
      <c r="B28" s="115" t="s">
        <v>224</v>
      </c>
      <c r="C28" s="115" t="s">
        <v>223</v>
      </c>
      <c r="D28" s="97" t="s">
        <v>197</v>
      </c>
      <c r="E28" s="117" t="s">
        <v>255</v>
      </c>
      <c r="F28" s="99">
        <f t="shared" si="0"/>
        <v>415214.83</v>
      </c>
      <c r="G28" s="99">
        <f t="shared" si="1"/>
        <v>415214.83</v>
      </c>
      <c r="H28" s="95">
        <f t="shared" si="2"/>
        <v>415214.83</v>
      </c>
      <c r="I28" s="119">
        <v>415214.83</v>
      </c>
      <c r="J28" s="95"/>
      <c r="K28" s="98"/>
      <c r="L28" s="98"/>
      <c r="M28" s="98"/>
      <c r="N28" s="98"/>
      <c r="O28" s="98"/>
      <c r="P28" s="98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43"/>
    </row>
    <row r="29" spans="1:40" s="96" customFormat="1" ht="18" customHeight="1">
      <c r="A29" s="93"/>
      <c r="B29" s="115" t="s">
        <v>225</v>
      </c>
      <c r="C29" s="115" t="s">
        <v>226</v>
      </c>
      <c r="D29" s="97" t="s">
        <v>197</v>
      </c>
      <c r="E29" s="117" t="s">
        <v>256</v>
      </c>
      <c r="F29" s="99">
        <f t="shared" si="0"/>
        <v>144135.20000000001</v>
      </c>
      <c r="G29" s="99">
        <f t="shared" si="1"/>
        <v>144135.20000000001</v>
      </c>
      <c r="H29" s="95">
        <f t="shared" si="2"/>
        <v>144135.20000000001</v>
      </c>
      <c r="I29" s="119">
        <v>144135.20000000001</v>
      </c>
      <c r="J29" s="95"/>
      <c r="K29" s="98"/>
      <c r="L29" s="98"/>
      <c r="M29" s="98"/>
      <c r="N29" s="98"/>
      <c r="O29" s="98"/>
      <c r="P29" s="98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43"/>
    </row>
    <row r="30" spans="1:40" s="96" customFormat="1" ht="18" customHeight="1">
      <c r="A30" s="93"/>
      <c r="B30" s="115" t="s">
        <v>225</v>
      </c>
      <c r="C30" s="115" t="s">
        <v>234</v>
      </c>
      <c r="D30" s="97" t="s">
        <v>197</v>
      </c>
      <c r="E30" s="117" t="s">
        <v>257</v>
      </c>
      <c r="F30" s="99">
        <f t="shared" si="0"/>
        <v>21660</v>
      </c>
      <c r="G30" s="99">
        <f t="shared" si="1"/>
        <v>21660</v>
      </c>
      <c r="H30" s="95">
        <f t="shared" si="2"/>
        <v>21660</v>
      </c>
      <c r="I30" s="119">
        <v>21660</v>
      </c>
      <c r="J30" s="95"/>
      <c r="K30" s="98"/>
      <c r="L30" s="98"/>
      <c r="M30" s="98"/>
      <c r="N30" s="98"/>
      <c r="O30" s="98"/>
      <c r="P30" s="98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43"/>
    </row>
    <row r="31" spans="1:40" s="96" customFormat="1" ht="18" customHeight="1">
      <c r="A31" s="93"/>
      <c r="B31" s="115" t="s">
        <v>225</v>
      </c>
      <c r="C31" s="115" t="s">
        <v>227</v>
      </c>
      <c r="D31" s="97" t="s">
        <v>197</v>
      </c>
      <c r="E31" s="117" t="s">
        <v>258</v>
      </c>
      <c r="F31" s="99">
        <f t="shared" si="0"/>
        <v>5023494</v>
      </c>
      <c r="G31" s="99">
        <f t="shared" si="1"/>
        <v>5023494</v>
      </c>
      <c r="H31" s="95">
        <f t="shared" si="2"/>
        <v>5023494</v>
      </c>
      <c r="I31" s="119">
        <v>5023494</v>
      </c>
      <c r="J31" s="95"/>
      <c r="K31" s="98"/>
      <c r="L31" s="98"/>
      <c r="M31" s="98"/>
      <c r="N31" s="98"/>
      <c r="O31" s="98"/>
      <c r="P31" s="98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43"/>
    </row>
    <row r="32" spans="1:40" s="96" customFormat="1" ht="18" customHeight="1">
      <c r="A32" s="93"/>
      <c r="B32" s="115" t="s">
        <v>225</v>
      </c>
      <c r="C32" s="115" t="s">
        <v>216</v>
      </c>
      <c r="D32" s="97" t="s">
        <v>197</v>
      </c>
      <c r="E32" s="117" t="s">
        <v>259</v>
      </c>
      <c r="F32" s="99">
        <f t="shared" si="0"/>
        <v>151200</v>
      </c>
      <c r="G32" s="99">
        <f t="shared" si="1"/>
        <v>151200</v>
      </c>
      <c r="H32" s="95">
        <f t="shared" si="2"/>
        <v>151200</v>
      </c>
      <c r="I32" s="119">
        <v>151200</v>
      </c>
      <c r="J32" s="95"/>
      <c r="K32" s="98"/>
      <c r="L32" s="98"/>
      <c r="M32" s="98"/>
      <c r="N32" s="98"/>
      <c r="O32" s="98"/>
      <c r="P32" s="98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43"/>
    </row>
  </sheetData>
  <mergeCells count="23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AK3:AM3"/>
    <mergeCell ref="B4:E4"/>
    <mergeCell ref="G4:P4"/>
    <mergeCell ref="Q4:Z4"/>
    <mergeCell ref="AA4:AM4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1"/>
  <sheetViews>
    <sheetView workbookViewId="0">
      <selection activeCell="E20" sqref="E20"/>
    </sheetView>
  </sheetViews>
  <sheetFormatPr defaultColWidth="10" defaultRowHeight="13.5"/>
  <cols>
    <col min="1" max="1" width="1.5" style="13" customWidth="1"/>
    <col min="2" max="4" width="6.125" style="13" customWidth="1"/>
    <col min="5" max="5" width="41" style="13" customWidth="1"/>
    <col min="6" max="6" width="22.25" style="13" customWidth="1"/>
    <col min="7" max="7" width="19.125" style="13" customWidth="1"/>
    <col min="8" max="108" width="16.375" style="13" customWidth="1"/>
    <col min="109" max="109" width="1.5" style="13" customWidth="1"/>
    <col min="110" max="111" width="9.75" style="13" customWidth="1"/>
    <col min="112" max="16384" width="10" style="13"/>
  </cols>
  <sheetData>
    <row r="1" spans="1:109" ht="16.350000000000001" customHeight="1">
      <c r="A1" s="18"/>
      <c r="B1" s="12" t="s">
        <v>133</v>
      </c>
      <c r="C1" s="122"/>
      <c r="D1" s="122"/>
      <c r="E1" s="16"/>
      <c r="G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28"/>
    </row>
    <row r="2" spans="1:109" s="125" customFormat="1" ht="20.25">
      <c r="B2" s="145" t="s">
        <v>134</v>
      </c>
      <c r="C2" s="145"/>
      <c r="D2" s="145"/>
      <c r="E2" s="145"/>
      <c r="F2" s="145"/>
      <c r="G2" s="145"/>
      <c r="H2" s="145"/>
    </row>
    <row r="3" spans="1:109">
      <c r="B3" s="146" t="s">
        <v>196</v>
      </c>
      <c r="C3" s="146"/>
      <c r="D3" s="146"/>
      <c r="E3" s="146"/>
      <c r="F3" s="123"/>
      <c r="H3" s="124" t="s">
        <v>4</v>
      </c>
    </row>
    <row r="4" spans="1:109" ht="27" customHeight="1">
      <c r="B4" s="129" t="s">
        <v>7</v>
      </c>
      <c r="C4" s="129"/>
      <c r="D4" s="129"/>
      <c r="E4" s="129"/>
      <c r="F4" s="129" t="s">
        <v>57</v>
      </c>
      <c r="G4" s="131" t="s">
        <v>135</v>
      </c>
      <c r="H4" s="131" t="s">
        <v>126</v>
      </c>
    </row>
    <row r="5" spans="1:109" ht="24.6" customHeight="1">
      <c r="B5" s="129" t="s">
        <v>68</v>
      </c>
      <c r="C5" s="129"/>
      <c r="D5" s="129"/>
      <c r="E5" s="129" t="s">
        <v>127</v>
      </c>
      <c r="F5" s="129"/>
      <c r="G5" s="131"/>
      <c r="H5" s="131"/>
    </row>
    <row r="6" spans="1:109" ht="24.6" customHeight="1">
      <c r="B6" s="20" t="s">
        <v>71</v>
      </c>
      <c r="C6" s="20" t="s">
        <v>72</v>
      </c>
      <c r="D6" s="20" t="s">
        <v>73</v>
      </c>
      <c r="E6" s="129"/>
      <c r="F6" s="129"/>
      <c r="G6" s="131"/>
      <c r="H6" s="131"/>
    </row>
    <row r="7" spans="1:109" ht="24.6" customHeight="1">
      <c r="B7" s="20"/>
      <c r="C7" s="20"/>
      <c r="D7" s="20"/>
      <c r="E7" s="20" t="s">
        <v>74</v>
      </c>
      <c r="F7" s="23">
        <f>SUM(F8:F10)</f>
        <v>113590461.88000001</v>
      </c>
      <c r="G7" s="23">
        <f>SUM(G8:G10)</f>
        <v>113590461.88000001</v>
      </c>
      <c r="H7" s="23"/>
    </row>
    <row r="8" spans="1:109" ht="24.6" customHeight="1">
      <c r="B8" s="91">
        <v>205</v>
      </c>
      <c r="C8" s="91" t="s">
        <v>187</v>
      </c>
      <c r="D8" s="91" t="s">
        <v>188</v>
      </c>
      <c r="E8" s="92" t="s">
        <v>189</v>
      </c>
      <c r="F8" s="23">
        <v>91570475.870000005</v>
      </c>
      <c r="G8" s="76">
        <v>91570475.870000005</v>
      </c>
      <c r="H8" s="23"/>
    </row>
    <row r="9" spans="1:109" ht="24.6" customHeight="1">
      <c r="B9" s="91" t="s">
        <v>190</v>
      </c>
      <c r="C9" s="91" t="s">
        <v>191</v>
      </c>
      <c r="D9" s="91" t="s">
        <v>191</v>
      </c>
      <c r="E9" s="92" t="s">
        <v>192</v>
      </c>
      <c r="F9" s="23">
        <v>12582849.15</v>
      </c>
      <c r="G9" s="76">
        <v>12582849.15</v>
      </c>
      <c r="H9" s="23"/>
    </row>
    <row r="10" spans="1:109" ht="24.6" customHeight="1">
      <c r="B10" s="91" t="s">
        <v>193</v>
      </c>
      <c r="C10" s="91" t="s">
        <v>187</v>
      </c>
      <c r="D10" s="91" t="s">
        <v>194</v>
      </c>
      <c r="E10" s="92" t="s">
        <v>195</v>
      </c>
      <c r="F10" s="23">
        <v>9437136.8599999994</v>
      </c>
      <c r="G10" s="76">
        <v>9437136.8599999994</v>
      </c>
      <c r="H10" s="23"/>
    </row>
    <row r="11" spans="1:109" ht="24.6" customHeight="1"/>
  </sheetData>
  <mergeCells count="8">
    <mergeCell ref="B2:H2"/>
    <mergeCell ref="B3:E3"/>
    <mergeCell ref="B4:E4"/>
    <mergeCell ref="B5:D5"/>
    <mergeCell ref="E5:E6"/>
    <mergeCell ref="F4:F6"/>
    <mergeCell ref="G4:G6"/>
    <mergeCell ref="H4:H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customWidth="1"/>
    <col min="2" max="4" width="9.25" customWidth="1"/>
    <col min="5" max="5" width="36.125" customWidth="1"/>
    <col min="6" max="8" width="21.625" customWidth="1"/>
    <col min="9" max="9" width="1.5" customWidth="1"/>
    <col min="10" max="10" width="9.75" customWidth="1"/>
  </cols>
  <sheetData>
    <row r="1" spans="1:9" ht="24.95" customHeight="1">
      <c r="A1" s="36"/>
      <c r="B1" s="126" t="s">
        <v>136</v>
      </c>
      <c r="C1" s="1"/>
      <c r="D1" s="1"/>
      <c r="E1" s="37"/>
      <c r="F1" s="38"/>
      <c r="G1" s="38"/>
      <c r="I1" s="43"/>
    </row>
    <row r="2" spans="1:9" ht="22.9" customHeight="1">
      <c r="A2" s="38"/>
      <c r="B2" s="147" t="s">
        <v>137</v>
      </c>
      <c r="C2" s="147"/>
      <c r="D2" s="147"/>
      <c r="E2" s="147"/>
      <c r="F2" s="147"/>
      <c r="G2" s="147"/>
      <c r="H2" s="147"/>
      <c r="I2" s="43"/>
    </row>
    <row r="3" spans="1:9" ht="19.5" customHeight="1">
      <c r="A3" s="39"/>
      <c r="B3" s="148" t="s">
        <v>196</v>
      </c>
      <c r="C3" s="148"/>
      <c r="D3" s="148"/>
      <c r="E3" s="148"/>
      <c r="G3" s="39"/>
      <c r="H3" s="41" t="s">
        <v>4</v>
      </c>
      <c r="I3" s="43"/>
    </row>
    <row r="4" spans="1:9" ht="24.4" customHeight="1">
      <c r="A4" s="42"/>
      <c r="B4" s="129" t="s">
        <v>7</v>
      </c>
      <c r="C4" s="129"/>
      <c r="D4" s="129"/>
      <c r="E4" s="129"/>
      <c r="F4" s="129" t="s">
        <v>78</v>
      </c>
      <c r="G4" s="129"/>
      <c r="H4" s="129"/>
      <c r="I4" s="43"/>
    </row>
    <row r="5" spans="1:9" ht="24.4" customHeight="1">
      <c r="A5" s="42"/>
      <c r="B5" s="129" t="s">
        <v>68</v>
      </c>
      <c r="C5" s="129"/>
      <c r="D5" s="129" t="s">
        <v>69</v>
      </c>
      <c r="E5" s="129" t="s">
        <v>127</v>
      </c>
      <c r="F5" s="129" t="s">
        <v>57</v>
      </c>
      <c r="G5" s="129" t="s">
        <v>138</v>
      </c>
      <c r="H5" s="129" t="s">
        <v>139</v>
      </c>
      <c r="I5" s="43"/>
    </row>
    <row r="6" spans="1:9" ht="24.4" customHeight="1">
      <c r="A6" s="42"/>
      <c r="B6" s="20" t="s">
        <v>71</v>
      </c>
      <c r="C6" s="20" t="s">
        <v>72</v>
      </c>
      <c r="D6" s="129"/>
      <c r="E6" s="129"/>
      <c r="F6" s="129"/>
      <c r="G6" s="129"/>
      <c r="H6" s="129"/>
      <c r="I6" s="43"/>
    </row>
    <row r="7" spans="1:9" s="85" customFormat="1" ht="18" customHeight="1">
      <c r="A7" s="42"/>
      <c r="B7" s="88"/>
      <c r="C7" s="88"/>
      <c r="D7" s="88"/>
      <c r="E7" s="88" t="s">
        <v>74</v>
      </c>
      <c r="F7" s="101">
        <f>SUM(F8:F24)</f>
        <v>113190461.88000001</v>
      </c>
      <c r="G7" s="101">
        <f>SUM(G8:G24)</f>
        <v>111109564.27000001</v>
      </c>
      <c r="H7" s="101">
        <f>SUM(H8:H24)</f>
        <v>2080897.61</v>
      </c>
      <c r="I7" s="43"/>
    </row>
    <row r="8" spans="1:9" s="85" customFormat="1" ht="18" customHeight="1">
      <c r="A8" s="42"/>
      <c r="B8" s="115">
        <v>301</v>
      </c>
      <c r="C8" s="115" t="s">
        <v>194</v>
      </c>
      <c r="D8" s="97" t="s">
        <v>197</v>
      </c>
      <c r="E8" s="116" t="s">
        <v>235</v>
      </c>
      <c r="F8" s="100">
        <f>G8+H8</f>
        <v>27517140</v>
      </c>
      <c r="G8" s="119">
        <v>27517140</v>
      </c>
      <c r="H8" s="100"/>
      <c r="I8" s="43"/>
    </row>
    <row r="9" spans="1:9" s="85" customFormat="1" ht="18" customHeight="1">
      <c r="A9" s="42"/>
      <c r="B9" s="115">
        <v>301</v>
      </c>
      <c r="C9" s="115" t="s">
        <v>187</v>
      </c>
      <c r="D9" s="97" t="s">
        <v>197</v>
      </c>
      <c r="E9" s="117" t="s">
        <v>236</v>
      </c>
      <c r="F9" s="100">
        <f t="shared" ref="F9:F24" si="0">G9+H9</f>
        <v>2624635.2000000002</v>
      </c>
      <c r="G9" s="119">
        <v>2624635.2000000002</v>
      </c>
      <c r="H9" s="100"/>
      <c r="I9" s="43"/>
    </row>
    <row r="10" spans="1:9" s="85" customFormat="1" ht="18" customHeight="1">
      <c r="A10" s="42"/>
      <c r="B10" s="115">
        <v>301</v>
      </c>
      <c r="C10" s="115" t="s">
        <v>216</v>
      </c>
      <c r="D10" s="97" t="s">
        <v>197</v>
      </c>
      <c r="E10" s="117" t="s">
        <v>237</v>
      </c>
      <c r="F10" s="100">
        <f t="shared" si="0"/>
        <v>42884296</v>
      </c>
      <c r="G10" s="119">
        <v>42884296</v>
      </c>
      <c r="H10" s="100"/>
      <c r="I10" s="43"/>
    </row>
    <row r="11" spans="1:9" s="85" customFormat="1" ht="18" customHeight="1">
      <c r="A11" s="42"/>
      <c r="B11" s="115">
        <v>301</v>
      </c>
      <c r="C11" s="115" t="s">
        <v>217</v>
      </c>
      <c r="D11" s="97" t="s">
        <v>197</v>
      </c>
      <c r="E11" s="117" t="s">
        <v>238</v>
      </c>
      <c r="F11" s="100">
        <f t="shared" si="0"/>
        <v>12582849.15</v>
      </c>
      <c r="G11" s="119">
        <v>12582849.15</v>
      </c>
      <c r="H11" s="100"/>
      <c r="I11" s="43"/>
    </row>
    <row r="12" spans="1:9" s="85" customFormat="1" ht="18" customHeight="1">
      <c r="A12" s="42"/>
      <c r="B12" s="115" t="s">
        <v>218</v>
      </c>
      <c r="C12" s="115" t="s">
        <v>219</v>
      </c>
      <c r="D12" s="97" t="s">
        <v>197</v>
      </c>
      <c r="E12" s="117" t="s">
        <v>239</v>
      </c>
      <c r="F12" s="100">
        <f t="shared" si="0"/>
        <v>6055496.1500000004</v>
      </c>
      <c r="G12" s="119">
        <v>6055496.1500000004</v>
      </c>
      <c r="H12" s="100"/>
      <c r="I12" s="43"/>
    </row>
    <row r="13" spans="1:9" s="85" customFormat="1" ht="18" customHeight="1">
      <c r="A13" s="42"/>
      <c r="B13" s="115" t="s">
        <v>218</v>
      </c>
      <c r="C13" s="115" t="s">
        <v>220</v>
      </c>
      <c r="D13" s="97" t="s">
        <v>197</v>
      </c>
      <c r="E13" s="117" t="s">
        <v>240</v>
      </c>
      <c r="F13" s="100">
        <f t="shared" si="0"/>
        <v>3324626.41</v>
      </c>
      <c r="G13" s="119">
        <v>3324626.41</v>
      </c>
      <c r="H13" s="100"/>
      <c r="I13" s="43"/>
    </row>
    <row r="14" spans="1:9" s="85" customFormat="1" ht="18" customHeight="1">
      <c r="A14" s="42"/>
      <c r="B14" s="115" t="s">
        <v>218</v>
      </c>
      <c r="C14" s="115" t="s">
        <v>221</v>
      </c>
      <c r="D14" s="97" t="s">
        <v>197</v>
      </c>
      <c r="E14" s="117" t="s">
        <v>241</v>
      </c>
      <c r="F14" s="100">
        <f t="shared" si="0"/>
        <v>1100999.3</v>
      </c>
      <c r="G14" s="119">
        <v>1100999.3</v>
      </c>
      <c r="H14" s="100"/>
      <c r="I14" s="43"/>
    </row>
    <row r="15" spans="1:9" s="85" customFormat="1" ht="18" customHeight="1">
      <c r="A15" s="42"/>
      <c r="B15" s="115" t="s">
        <v>218</v>
      </c>
      <c r="C15" s="115" t="s">
        <v>222</v>
      </c>
      <c r="D15" s="97" t="s">
        <v>197</v>
      </c>
      <c r="E15" s="117" t="s">
        <v>242</v>
      </c>
      <c r="F15" s="100">
        <f t="shared" si="0"/>
        <v>9437136.8599999994</v>
      </c>
      <c r="G15" s="119">
        <v>9437136.8599999994</v>
      </c>
      <c r="H15" s="100"/>
      <c r="I15" s="43"/>
    </row>
    <row r="16" spans="1:9" s="85" customFormat="1" ht="18" customHeight="1">
      <c r="A16" s="42"/>
      <c r="B16" s="115" t="s">
        <v>218</v>
      </c>
      <c r="C16" s="115" t="s">
        <v>223</v>
      </c>
      <c r="D16" s="97" t="s">
        <v>197</v>
      </c>
      <c r="E16" s="117" t="s">
        <v>243</v>
      </c>
      <c r="F16" s="100">
        <f t="shared" si="0"/>
        <v>241896</v>
      </c>
      <c r="G16" s="119">
        <v>241896</v>
      </c>
      <c r="H16" s="100"/>
      <c r="I16" s="43"/>
    </row>
    <row r="17" spans="1:9" s="85" customFormat="1" ht="18" customHeight="1">
      <c r="A17" s="42"/>
      <c r="B17" s="115" t="s">
        <v>224</v>
      </c>
      <c r="C17" s="115" t="s">
        <v>226</v>
      </c>
      <c r="D17" s="97" t="s">
        <v>197</v>
      </c>
      <c r="E17" s="117" t="s">
        <v>244</v>
      </c>
      <c r="F17" s="100">
        <f t="shared" si="0"/>
        <v>1360</v>
      </c>
      <c r="G17" s="119"/>
      <c r="H17" s="100">
        <v>1360</v>
      </c>
      <c r="I17" s="43"/>
    </row>
    <row r="18" spans="1:9" s="85" customFormat="1" ht="18" customHeight="1">
      <c r="A18" s="42"/>
      <c r="B18" s="115" t="s">
        <v>224</v>
      </c>
      <c r="C18" s="115" t="s">
        <v>230</v>
      </c>
      <c r="D18" s="97" t="s">
        <v>197</v>
      </c>
      <c r="E18" s="117" t="s">
        <v>251</v>
      </c>
      <c r="F18" s="100">
        <f t="shared" si="0"/>
        <v>1568121.42</v>
      </c>
      <c r="G18" s="119"/>
      <c r="H18" s="100">
        <v>1568121.42</v>
      </c>
      <c r="I18" s="43"/>
    </row>
    <row r="19" spans="1:9" s="85" customFormat="1" ht="18" customHeight="1">
      <c r="A19" s="42"/>
      <c r="B19" s="115" t="s">
        <v>224</v>
      </c>
      <c r="C19" s="115" t="s">
        <v>231</v>
      </c>
      <c r="D19" s="97" t="s">
        <v>197</v>
      </c>
      <c r="E19" s="117" t="s">
        <v>252</v>
      </c>
      <c r="F19" s="100">
        <f t="shared" si="0"/>
        <v>96201.36</v>
      </c>
      <c r="G19" s="119"/>
      <c r="H19" s="100">
        <v>96201.36</v>
      </c>
      <c r="I19" s="43"/>
    </row>
    <row r="20" spans="1:9" s="85" customFormat="1" ht="18" customHeight="1">
      <c r="A20" s="42"/>
      <c r="B20" s="115" t="s">
        <v>224</v>
      </c>
      <c r="C20" s="115" t="s">
        <v>223</v>
      </c>
      <c r="D20" s="97" t="s">
        <v>197</v>
      </c>
      <c r="E20" s="117" t="s">
        <v>255</v>
      </c>
      <c r="F20" s="100">
        <f t="shared" si="0"/>
        <v>415214.83</v>
      </c>
      <c r="G20" s="119"/>
      <c r="H20" s="100">
        <v>415214.83</v>
      </c>
      <c r="I20" s="43"/>
    </row>
    <row r="21" spans="1:9" s="85" customFormat="1" ht="18" customHeight="1">
      <c r="A21" s="42"/>
      <c r="B21" s="115" t="s">
        <v>225</v>
      </c>
      <c r="C21" s="115" t="s">
        <v>226</v>
      </c>
      <c r="D21" s="97" t="s">
        <v>197</v>
      </c>
      <c r="E21" s="117" t="s">
        <v>256</v>
      </c>
      <c r="F21" s="100">
        <f t="shared" si="0"/>
        <v>144135.20000000001</v>
      </c>
      <c r="G21" s="119">
        <v>144135.20000000001</v>
      </c>
      <c r="H21" s="100"/>
      <c r="I21" s="43"/>
    </row>
    <row r="22" spans="1:9" s="85" customFormat="1" ht="18" customHeight="1">
      <c r="A22" s="42"/>
      <c r="B22" s="115" t="s">
        <v>225</v>
      </c>
      <c r="C22" s="115" t="s">
        <v>234</v>
      </c>
      <c r="D22" s="97" t="s">
        <v>197</v>
      </c>
      <c r="E22" s="117" t="s">
        <v>257</v>
      </c>
      <c r="F22" s="100">
        <f t="shared" si="0"/>
        <v>21660</v>
      </c>
      <c r="G22" s="119">
        <v>21660</v>
      </c>
      <c r="H22" s="100"/>
      <c r="I22" s="43"/>
    </row>
    <row r="23" spans="1:9" s="85" customFormat="1" ht="18" customHeight="1">
      <c r="A23" s="42"/>
      <c r="B23" s="115" t="s">
        <v>225</v>
      </c>
      <c r="C23" s="115" t="s">
        <v>227</v>
      </c>
      <c r="D23" s="97" t="s">
        <v>197</v>
      </c>
      <c r="E23" s="117" t="s">
        <v>258</v>
      </c>
      <c r="F23" s="100">
        <f t="shared" si="0"/>
        <v>5023494</v>
      </c>
      <c r="G23" s="119">
        <v>5023494</v>
      </c>
      <c r="H23" s="100"/>
      <c r="I23" s="43"/>
    </row>
    <row r="24" spans="1:9" s="85" customFormat="1" ht="18" customHeight="1">
      <c r="A24" s="42"/>
      <c r="B24" s="115" t="s">
        <v>225</v>
      </c>
      <c r="C24" s="115" t="s">
        <v>216</v>
      </c>
      <c r="D24" s="97" t="s">
        <v>197</v>
      </c>
      <c r="E24" s="117" t="s">
        <v>259</v>
      </c>
      <c r="F24" s="100">
        <f t="shared" si="0"/>
        <v>151200</v>
      </c>
      <c r="G24" s="119">
        <v>151200</v>
      </c>
      <c r="H24" s="100"/>
      <c r="I24" s="4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>
      <pane ySplit="5" topLeftCell="A6" activePane="bottomLeft" state="frozen"/>
      <selection pane="bottomLeft" activeCell="F14" sqref="F14"/>
    </sheetView>
  </sheetViews>
  <sheetFormatPr defaultColWidth="10" defaultRowHeight="13.5"/>
  <cols>
    <col min="1" max="1" width="1.5" style="13" customWidth="1"/>
    <col min="2" max="4" width="6.625" style="13" customWidth="1"/>
    <col min="5" max="5" width="14.125" style="13" customWidth="1"/>
    <col min="6" max="6" width="21.375" style="13" customWidth="1"/>
    <col min="7" max="7" width="48" style="13" customWidth="1"/>
    <col min="8" max="8" width="25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14"/>
      <c r="B1" s="26" t="s">
        <v>140</v>
      </c>
      <c r="C1" s="19"/>
      <c r="D1" s="19"/>
      <c r="E1" s="19"/>
      <c r="F1" s="19"/>
      <c r="G1" s="19"/>
      <c r="I1" s="19"/>
    </row>
    <row r="2" spans="1:9" ht="22.9" customHeight="1">
      <c r="A2" s="14"/>
      <c r="B2" s="136" t="s">
        <v>141</v>
      </c>
      <c r="C2" s="136"/>
      <c r="D2" s="136"/>
      <c r="E2" s="136"/>
      <c r="F2" s="136"/>
      <c r="G2" s="136"/>
      <c r="H2" s="136"/>
      <c r="I2" s="19" t="s">
        <v>2</v>
      </c>
    </row>
    <row r="3" spans="1:9" ht="19.5" customHeight="1">
      <c r="A3" s="18"/>
      <c r="B3" s="135" t="s">
        <v>196</v>
      </c>
      <c r="C3" s="135"/>
      <c r="D3" s="135"/>
      <c r="E3" s="135"/>
      <c r="F3" s="135"/>
      <c r="G3" s="135"/>
      <c r="H3" s="35" t="s">
        <v>4</v>
      </c>
      <c r="I3" s="28"/>
    </row>
    <row r="4" spans="1:9" ht="24.4" customHeight="1">
      <c r="A4" s="21"/>
      <c r="B4" s="129" t="s">
        <v>68</v>
      </c>
      <c r="C4" s="129"/>
      <c r="D4" s="129"/>
      <c r="E4" s="129" t="s">
        <v>69</v>
      </c>
      <c r="F4" s="129" t="s">
        <v>127</v>
      </c>
      <c r="G4" s="129" t="s">
        <v>142</v>
      </c>
      <c r="H4" s="129" t="s">
        <v>143</v>
      </c>
      <c r="I4" s="29"/>
    </row>
    <row r="5" spans="1:9" ht="24.4" customHeight="1">
      <c r="A5" s="21"/>
      <c r="B5" s="20" t="s">
        <v>71</v>
      </c>
      <c r="C5" s="20" t="s">
        <v>72</v>
      </c>
      <c r="D5" s="20" t="s">
        <v>73</v>
      </c>
      <c r="E5" s="129"/>
      <c r="F5" s="129"/>
      <c r="G5" s="129"/>
      <c r="H5" s="129"/>
      <c r="I5" s="30"/>
    </row>
    <row r="6" spans="1:9" ht="22.9" customHeight="1">
      <c r="A6" s="22"/>
      <c r="B6" s="20"/>
      <c r="C6" s="20"/>
      <c r="D6" s="20"/>
      <c r="E6" s="20"/>
      <c r="F6" s="20"/>
      <c r="G6" s="20" t="s">
        <v>74</v>
      </c>
      <c r="H6" s="23">
        <f>SUM(H7:H9)</f>
        <v>400000</v>
      </c>
      <c r="I6" s="31"/>
    </row>
    <row r="7" spans="1:9" s="85" customFormat="1" ht="22.9" customHeight="1">
      <c r="A7" s="87"/>
      <c r="B7" s="91">
        <v>205</v>
      </c>
      <c r="C7" s="91" t="s">
        <v>187</v>
      </c>
      <c r="D7" s="91" t="s">
        <v>188</v>
      </c>
      <c r="E7" s="92">
        <v>203018</v>
      </c>
      <c r="F7" s="102" t="s">
        <v>189</v>
      </c>
      <c r="G7" s="102" t="s">
        <v>198</v>
      </c>
      <c r="H7" s="103">
        <v>400000</v>
      </c>
      <c r="I7" s="90"/>
    </row>
    <row r="8" spans="1:9" ht="22.9" customHeight="1">
      <c r="A8" s="22"/>
      <c r="B8" s="20"/>
      <c r="C8" s="20"/>
      <c r="D8" s="20"/>
      <c r="E8" s="20"/>
      <c r="F8" s="20"/>
      <c r="G8" s="20"/>
      <c r="H8" s="23"/>
      <c r="I8" s="31"/>
    </row>
    <row r="9" spans="1:9" ht="22.9" customHeight="1">
      <c r="A9" s="22"/>
      <c r="B9" s="20"/>
      <c r="C9" s="20"/>
      <c r="D9" s="20"/>
      <c r="E9" s="20"/>
      <c r="F9" s="20"/>
      <c r="G9" s="20"/>
      <c r="H9" s="23"/>
      <c r="I9" s="31"/>
    </row>
    <row r="10" spans="1:9" ht="27" customHeight="1"/>
    <row r="11" spans="1:9" ht="27" customHeight="1"/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 </vt:lpstr>
      <vt:lpstr>6-2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2022-03-04T11:29:00Z</dcterms:created>
  <dcterms:modified xsi:type="dcterms:W3CDTF">2023-07-13T07:14:56Z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